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ami/Desktop/"/>
    </mc:Choice>
  </mc:AlternateContent>
  <xr:revisionPtr revIDLastSave="0" documentId="13_ncr:1_{F0D801DC-358D-8F49-94BB-AC434DCEA6BA}" xr6:coauthVersionLast="47" xr6:coauthVersionMax="47" xr10:uidLastSave="{00000000-0000-0000-0000-000000000000}"/>
  <bookViews>
    <workbookView xWindow="4000" yWindow="740" windowWidth="19480" windowHeight="14200" tabRatio="875" activeTab="1" xr2:uid="{00000000-000D-0000-FFFF-FFFF00000000}"/>
  </bookViews>
  <sheets>
    <sheet name="管理シート(非表示)" sheetId="24" state="hidden" r:id="rId1"/>
    <sheet name="エントリー(1)" sheetId="22" r:id="rId2"/>
    <sheet name="エントリー(2)" sheetId="25" r:id="rId3"/>
    <sheet name="エントリー(3)" sheetId="26" r:id="rId4"/>
    <sheet name="エントリー(4)" sheetId="27" r:id="rId5"/>
    <sheet name="エントリー(5)" sheetId="28" r:id="rId6"/>
    <sheet name="エントリー(6)" sheetId="29" r:id="rId7"/>
    <sheet name="エントリー(7)" sheetId="30" r:id="rId8"/>
    <sheet name="エントリー(8)" sheetId="31" r:id="rId9"/>
    <sheet name="エントリー(9)" sheetId="32" r:id="rId10"/>
    <sheet name="エントリー(10)" sheetId="33" r:id="rId11"/>
    <sheet name="入力リスト　ドロップダウン" sheetId="13" state="hidden" r:id="rId12"/>
    <sheet name="エントリー料確認" sheetId="34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4" roundtripDataSignature="AMtx7mjymwIJsCXcjYAqp0qt2qG0gCkzlA=="/>
    </ext>
  </extLst>
</workbook>
</file>

<file path=xl/calcChain.xml><?xml version="1.0" encoding="utf-8"?>
<calcChain xmlns="http://schemas.openxmlformats.org/spreadsheetml/2006/main">
  <c r="K9" i="24" l="1"/>
  <c r="K8" i="24"/>
  <c r="K7" i="24"/>
  <c r="K6" i="24"/>
  <c r="J9" i="24"/>
  <c r="J8" i="24"/>
  <c r="J7" i="24"/>
  <c r="J6" i="24"/>
  <c r="F9" i="24"/>
  <c r="F8" i="24"/>
  <c r="F7" i="24"/>
  <c r="F6" i="24"/>
  <c r="F2" i="24"/>
  <c r="E44" i="33"/>
  <c r="E43" i="33"/>
  <c r="F43" i="33" s="1"/>
  <c r="E42" i="33"/>
  <c r="F42" i="33" s="1"/>
  <c r="E41" i="33"/>
  <c r="F41" i="33" s="1"/>
  <c r="E40" i="33"/>
  <c r="F40" i="33" s="1"/>
  <c r="F39" i="33"/>
  <c r="E44" i="32"/>
  <c r="E43" i="32"/>
  <c r="F43" i="32" s="1"/>
  <c r="E42" i="32"/>
  <c r="F42" i="32" s="1"/>
  <c r="E41" i="32"/>
  <c r="F41" i="32" s="1"/>
  <c r="E40" i="32"/>
  <c r="F40" i="32" s="1"/>
  <c r="F39" i="32"/>
  <c r="F45" i="32" s="1"/>
  <c r="E44" i="31"/>
  <c r="E43" i="31"/>
  <c r="F43" i="31" s="1"/>
  <c r="E42" i="31"/>
  <c r="F42" i="31" s="1"/>
  <c r="E41" i="31"/>
  <c r="F41" i="31" s="1"/>
  <c r="E40" i="31"/>
  <c r="F40" i="31" s="1"/>
  <c r="F39" i="31"/>
  <c r="F45" i="31" s="1"/>
  <c r="E44" i="30"/>
  <c r="E43" i="30"/>
  <c r="F43" i="30" s="1"/>
  <c r="E42" i="30"/>
  <c r="F42" i="30" s="1"/>
  <c r="E41" i="30"/>
  <c r="F41" i="30" s="1"/>
  <c r="E40" i="30"/>
  <c r="F40" i="30" s="1"/>
  <c r="F39" i="30"/>
  <c r="F45" i="30" s="1"/>
  <c r="E44" i="29"/>
  <c r="E43" i="29"/>
  <c r="F43" i="29" s="1"/>
  <c r="E42" i="29"/>
  <c r="F42" i="29" s="1"/>
  <c r="E41" i="29"/>
  <c r="F41" i="29" s="1"/>
  <c r="E40" i="29"/>
  <c r="F40" i="29" s="1"/>
  <c r="F39" i="29"/>
  <c r="F45" i="29" s="1"/>
  <c r="E44" i="28"/>
  <c r="E43" i="28"/>
  <c r="F43" i="28" s="1"/>
  <c r="E42" i="28"/>
  <c r="F42" i="28" s="1"/>
  <c r="E41" i="28"/>
  <c r="F41" i="28" s="1"/>
  <c r="E40" i="28"/>
  <c r="F40" i="28" s="1"/>
  <c r="F39" i="28"/>
  <c r="F45" i="28" s="1"/>
  <c r="E44" i="27"/>
  <c r="E43" i="27"/>
  <c r="F43" i="27" s="1"/>
  <c r="E42" i="27"/>
  <c r="F42" i="27" s="1"/>
  <c r="E41" i="27"/>
  <c r="F41" i="27" s="1"/>
  <c r="E40" i="27"/>
  <c r="F40" i="27" s="1"/>
  <c r="F39" i="27"/>
  <c r="F45" i="27" s="1"/>
  <c r="E44" i="26"/>
  <c r="E43" i="26"/>
  <c r="F43" i="26" s="1"/>
  <c r="E42" i="26"/>
  <c r="F42" i="26" s="1"/>
  <c r="E41" i="26"/>
  <c r="F41" i="26" s="1"/>
  <c r="E40" i="26"/>
  <c r="F40" i="26" s="1"/>
  <c r="F39" i="26"/>
  <c r="E44" i="25"/>
  <c r="E43" i="25"/>
  <c r="F43" i="25" s="1"/>
  <c r="E42" i="25"/>
  <c r="F42" i="25" s="1"/>
  <c r="E41" i="25"/>
  <c r="F41" i="25" s="1"/>
  <c r="E40" i="25"/>
  <c r="F40" i="25" s="1"/>
  <c r="F39" i="25"/>
  <c r="E44" i="22"/>
  <c r="E43" i="22"/>
  <c r="F43" i="22" s="1"/>
  <c r="E42" i="22"/>
  <c r="F42" i="22" s="1"/>
  <c r="E41" i="22"/>
  <c r="F41" i="22" s="1"/>
  <c r="E40" i="22"/>
  <c r="F40" i="22" s="1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H41" i="24"/>
  <c r="H40" i="24"/>
  <c r="H39" i="24"/>
  <c r="H38" i="24"/>
  <c r="H37" i="24"/>
  <c r="H36" i="24"/>
  <c r="H35" i="24"/>
  <c r="H34" i="24"/>
  <c r="H26" i="24"/>
  <c r="H33" i="24"/>
  <c r="H32" i="24"/>
  <c r="H31" i="24"/>
  <c r="H30" i="24"/>
  <c r="H29" i="24"/>
  <c r="H28" i="24"/>
  <c r="H27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L38" i="24"/>
  <c r="L34" i="24"/>
  <c r="L30" i="24"/>
  <c r="L26" i="24"/>
  <c r="L22" i="24"/>
  <c r="L10" i="24"/>
  <c r="K5" i="24"/>
  <c r="K4" i="24"/>
  <c r="K3" i="24"/>
  <c r="K2" i="24"/>
  <c r="J5" i="24"/>
  <c r="I5" i="24"/>
  <c r="H5" i="24"/>
  <c r="F5" i="24"/>
  <c r="F39" i="22"/>
  <c r="L2" i="24" s="1"/>
  <c r="D41" i="24"/>
  <c r="D40" i="24"/>
  <c r="D39" i="24"/>
  <c r="D38" i="24"/>
  <c r="C41" i="24"/>
  <c r="C40" i="24"/>
  <c r="C39" i="24"/>
  <c r="C38" i="24"/>
  <c r="B41" i="24"/>
  <c r="B40" i="24"/>
  <c r="B39" i="24"/>
  <c r="B38" i="24"/>
  <c r="D37" i="24"/>
  <c r="D36" i="24"/>
  <c r="D35" i="24"/>
  <c r="D34" i="24"/>
  <c r="C37" i="24"/>
  <c r="C36" i="24"/>
  <c r="C35" i="24"/>
  <c r="C34" i="24"/>
  <c r="B37" i="24"/>
  <c r="B36" i="24"/>
  <c r="B35" i="24"/>
  <c r="B34" i="24"/>
  <c r="D33" i="24"/>
  <c r="D32" i="24"/>
  <c r="D31" i="24"/>
  <c r="D30" i="24"/>
  <c r="C33" i="24"/>
  <c r="C32" i="24"/>
  <c r="C31" i="24"/>
  <c r="C30" i="24"/>
  <c r="B33" i="24"/>
  <c r="B32" i="24"/>
  <c r="B31" i="24"/>
  <c r="B30" i="24"/>
  <c r="D29" i="24"/>
  <c r="D28" i="24"/>
  <c r="D27" i="24"/>
  <c r="D26" i="24"/>
  <c r="C29" i="24"/>
  <c r="C28" i="24"/>
  <c r="C27" i="24"/>
  <c r="C26" i="24"/>
  <c r="B29" i="24"/>
  <c r="B28" i="24"/>
  <c r="B27" i="24"/>
  <c r="B26" i="24"/>
  <c r="D25" i="24"/>
  <c r="D24" i="24"/>
  <c r="D23" i="24"/>
  <c r="D22" i="24"/>
  <c r="C25" i="24"/>
  <c r="C24" i="24"/>
  <c r="C23" i="24"/>
  <c r="C22" i="24"/>
  <c r="B25" i="24"/>
  <c r="B24" i="24"/>
  <c r="B23" i="24"/>
  <c r="B22" i="24"/>
  <c r="D19" i="24"/>
  <c r="D21" i="24"/>
  <c r="D20" i="24"/>
  <c r="D18" i="24"/>
  <c r="C21" i="24"/>
  <c r="C20" i="24"/>
  <c r="C19" i="24"/>
  <c r="C18" i="24"/>
  <c r="B21" i="24"/>
  <c r="B20" i="24"/>
  <c r="B19" i="24"/>
  <c r="B18" i="24"/>
  <c r="D17" i="24"/>
  <c r="D16" i="24"/>
  <c r="F45" i="26" l="1"/>
  <c r="F45" i="25"/>
  <c r="F45" i="33"/>
  <c r="L18" i="24"/>
  <c r="L14" i="24"/>
  <c r="M10" i="24"/>
  <c r="N10" i="24" s="1"/>
  <c r="M26" i="24"/>
  <c r="N26" i="24" s="1"/>
  <c r="M14" i="24"/>
  <c r="N14" i="24" s="1"/>
  <c r="M18" i="24"/>
  <c r="M22" i="24"/>
  <c r="N22" i="24" s="1"/>
  <c r="M34" i="24"/>
  <c r="N34" i="24" s="1"/>
  <c r="M30" i="24"/>
  <c r="N30" i="24" s="1"/>
  <c r="M6" i="24"/>
  <c r="M38" i="24"/>
  <c r="N38" i="24" s="1"/>
  <c r="L6" i="24"/>
  <c r="M2" i="24"/>
  <c r="N2" i="24" s="1"/>
  <c r="F45" i="22"/>
  <c r="D15" i="24"/>
  <c r="D14" i="24"/>
  <c r="C17" i="24"/>
  <c r="C16" i="24"/>
  <c r="C15" i="24"/>
  <c r="C14" i="24"/>
  <c r="B17" i="24"/>
  <c r="B16" i="24"/>
  <c r="B15" i="24"/>
  <c r="B14" i="24"/>
  <c r="D13" i="24"/>
  <c r="D12" i="24"/>
  <c r="D11" i="24"/>
  <c r="D10" i="24"/>
  <c r="C13" i="24"/>
  <c r="C12" i="24"/>
  <c r="C11" i="24"/>
  <c r="C10" i="24"/>
  <c r="B13" i="24"/>
  <c r="B12" i="24"/>
  <c r="B11" i="24"/>
  <c r="B10" i="24"/>
  <c r="H6" i="24"/>
  <c r="D9" i="24"/>
  <c r="D8" i="24"/>
  <c r="D7" i="24"/>
  <c r="D6" i="24"/>
  <c r="C9" i="24"/>
  <c r="C8" i="24"/>
  <c r="C7" i="24"/>
  <c r="C6" i="24"/>
  <c r="B9" i="24"/>
  <c r="B8" i="24"/>
  <c r="B7" i="24"/>
  <c r="B6" i="24"/>
  <c r="J4" i="24"/>
  <c r="J3" i="24"/>
  <c r="I4" i="24"/>
  <c r="I3" i="24"/>
  <c r="I2" i="24"/>
  <c r="H4" i="24"/>
  <c r="H3" i="24"/>
  <c r="H2" i="24"/>
  <c r="F4" i="24"/>
  <c r="F3" i="24"/>
  <c r="D5" i="24"/>
  <c r="D4" i="24"/>
  <c r="D3" i="24"/>
  <c r="D2" i="24"/>
  <c r="C5" i="24"/>
  <c r="C4" i="24"/>
  <c r="C3" i="24"/>
  <c r="C2" i="24"/>
  <c r="B5" i="24"/>
  <c r="B4" i="24"/>
  <c r="B3" i="24"/>
  <c r="B2" i="24"/>
  <c r="J2" i="24"/>
  <c r="N18" i="24" l="1"/>
  <c r="N6" i="24"/>
</calcChain>
</file>

<file path=xl/sharedStrings.xml><?xml version="1.0" encoding="utf-8"?>
<sst xmlns="http://schemas.openxmlformats.org/spreadsheetml/2006/main" count="830" uniqueCount="78">
  <si>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</si>
  <si>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</si>
  <si>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</si>
  <si>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</si>
  <si>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</si>
  <si>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</si>
  <si>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</si>
  <si>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</si>
  <si>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</si>
  <si>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</si>
  <si>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</si>
  <si>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</si>
  <si>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0"/>
        <color theme="0"/>
        <rFont val="ＭＳ Ｐゴシック"/>
        <family val="3"/>
        <charset val="128"/>
      </rPr>
      <t>記載日</t>
    </r>
  </si>
  <si>
    <r>
      <rPr>
        <b/>
        <sz val="10"/>
        <color theme="0"/>
        <rFont val="ＭＳ Ｐゴシック"/>
        <family val="3"/>
        <charset val="128"/>
      </rPr>
      <t>住所</t>
    </r>
  </si>
  <si>
    <r>
      <rPr>
        <b/>
        <sz val="10"/>
        <color theme="0"/>
        <rFont val="ＭＳ Ｐゴシック"/>
        <family val="3"/>
        <charset val="128"/>
      </rPr>
      <t>参加選手名（漢字）</t>
    </r>
  </si>
  <si>
    <r>
      <rPr>
        <b/>
        <sz val="10"/>
        <color theme="0"/>
        <rFont val="ＭＳ Ｐゴシック"/>
        <family val="3"/>
        <charset val="128"/>
      </rPr>
      <t>参加選手名（カナ）</t>
    </r>
  </si>
  <si>
    <r>
      <rPr>
        <b/>
        <sz val="10"/>
        <color theme="0"/>
        <rFont val="ＭＳ Ｐゴシック"/>
        <family val="3"/>
        <charset val="128"/>
      </rPr>
      <t>記載責任者</t>
    </r>
  </si>
  <si>
    <r>
      <rPr>
        <b/>
        <sz val="10"/>
        <color theme="0"/>
        <rFont val="ＭＳ Ｐゴシック"/>
        <family val="3"/>
        <charset val="128"/>
      </rPr>
      <t>生年月日</t>
    </r>
  </si>
  <si>
    <r>
      <rPr>
        <b/>
        <sz val="10"/>
        <color theme="0"/>
        <rFont val="ＭＳ Ｐゴシック"/>
        <family val="3"/>
        <charset val="128"/>
      </rPr>
      <t>会員番号</t>
    </r>
  </si>
  <si>
    <r>
      <rPr>
        <b/>
        <sz val="10"/>
        <color theme="0"/>
        <rFont val="ＭＳ Ｐゴシック"/>
        <family val="3"/>
        <charset val="128"/>
      </rPr>
      <t>加入傷害
保険会社</t>
    </r>
  </si>
  <si>
    <r>
      <t>(1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</si>
  <si>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t xml:space="preserve">japan.eventing@gmail.com </t>
    </r>
    <r>
      <rPr>
        <sz val="10"/>
        <color rgb="FF000000"/>
        <rFont val="ＭＳ Ｐゴシック"/>
        <family val="3"/>
        <charset val="128"/>
      </rPr>
      <t>宛の</t>
    </r>
    <r>
      <rPr>
        <sz val="10"/>
        <color rgb="FF000000"/>
        <rFont val="Arial"/>
        <family val="2"/>
      </rPr>
      <t xml:space="preserve"> e-mail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にてお送り下さい</t>
    </r>
    <rPh sb="25" eb="26">
      <t>アテ</t>
    </rPh>
    <phoneticPr fontId="6"/>
  </si>
  <si>
    <r>
      <rPr>
        <b/>
        <sz val="10"/>
        <color theme="0"/>
        <rFont val="ＭＳ Ｐゴシック"/>
        <family val="3"/>
        <charset val="128"/>
      </rPr>
      <t>連絡先</t>
    </r>
    <r>
      <rPr>
        <b/>
        <sz val="10"/>
        <color theme="0"/>
        <rFont val="Arial"/>
        <family val="2"/>
      </rPr>
      <t xml:space="preserve"> Tel.</t>
    </r>
  </si>
  <si>
    <r>
      <rPr>
        <b/>
        <sz val="11"/>
        <color rgb="FF000000"/>
        <rFont val="ＭＳ Ｐゴシック"/>
        <family val="3"/>
        <charset val="128"/>
      </rPr>
      <t>選手参加料</t>
    </r>
  </si>
  <si>
    <r>
      <rPr>
        <b/>
        <sz val="11"/>
        <color rgb="FF000000"/>
        <rFont val="ＭＳ Ｐゴシック"/>
        <family val="3"/>
        <charset val="128"/>
      </rPr>
      <t>参加料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ＭＳ Ｐゴシック"/>
        <family val="3"/>
        <charset val="128"/>
      </rPr>
      <t>総計</t>
    </r>
  </si>
  <si>
    <t>氏名</t>
    <rPh sb="0" eb="2">
      <t>シメイ</t>
    </rPh>
    <phoneticPr fontId="19"/>
  </si>
  <si>
    <t>フリガナ</t>
    <phoneticPr fontId="20"/>
  </si>
  <si>
    <t>JEF ID</t>
    <phoneticPr fontId="20"/>
  </si>
  <si>
    <t>馬番号</t>
    <rPh sb="0" eb="3">
      <t>ウマバンゴウ</t>
    </rPh>
    <phoneticPr fontId="20"/>
  </si>
  <si>
    <t>馬名</t>
    <rPh sb="0" eb="1">
      <t>バ</t>
    </rPh>
    <rPh sb="1" eb="2">
      <t>メイ</t>
    </rPh>
    <phoneticPr fontId="19"/>
  </si>
  <si>
    <t>馬名フリガナ</t>
    <rPh sb="0" eb="2">
      <t>バメイ</t>
    </rPh>
    <phoneticPr fontId="20"/>
  </si>
  <si>
    <t>馬ID</t>
    <rPh sb="0" eb="1">
      <t>ウマ</t>
    </rPh>
    <phoneticPr fontId="20"/>
  </si>
  <si>
    <t>所属</t>
    <rPh sb="0" eb="2">
      <t>ショゾク</t>
    </rPh>
    <phoneticPr fontId="19"/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</si>
  <si>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  <r>
      <rPr>
        <sz val="11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ＭＳ Ｐゴシック"/>
        <family val="3"/>
        <charset val="128"/>
      </rPr>
      <t>自署でなく、</t>
    </r>
    <r>
      <rPr>
        <b/>
        <sz val="10"/>
        <color rgb="FFFF0000"/>
        <rFont val="Arial"/>
        <family val="2"/>
      </rPr>
      <t>PC</t>
    </r>
    <r>
      <rPr>
        <b/>
        <sz val="10"/>
        <color rgb="FFFF0000"/>
        <rFont val="ＭＳ Ｐゴシック"/>
        <family val="3"/>
        <charset val="128"/>
      </rPr>
      <t>上でタイプしたものを署名とみなします</t>
    </r>
    <r>
      <rPr>
        <b/>
        <sz val="10"/>
        <color rgb="FFFF0000"/>
        <rFont val="Arial"/>
        <family val="2"/>
      </rPr>
      <t>)</t>
    </r>
    <rPh sb="14" eb="16">
      <t>ジショ</t>
    </rPh>
    <rPh sb="22" eb="23">
      <t>ジョウ</t>
    </rPh>
    <rPh sb="32" eb="34">
      <t>ショメイ</t>
    </rPh>
    <phoneticPr fontId="6"/>
  </si>
  <si>
    <r>
      <rPr>
        <sz val="11"/>
        <color rgb="FF000000"/>
        <rFont val="ＭＳ Ｐゴシック"/>
        <family val="3"/>
        <charset val="128"/>
      </rPr>
      <t>（選手が未成年の場合</t>
    </r>
    <r>
      <rPr>
        <b/>
        <sz val="11"/>
        <color rgb="FFFF0000"/>
        <rFont val="ＭＳ Ｐゴシック"/>
        <family val="3"/>
        <charset val="128"/>
      </rPr>
      <t>のみ</t>
    </r>
    <r>
      <rPr>
        <sz val="11"/>
        <color rgb="FF000000"/>
        <rFont val="ＭＳ Ｐゴシック"/>
        <family val="3"/>
        <charset val="128"/>
      </rPr>
      <t>）</t>
    </r>
    <r>
      <rPr>
        <b/>
        <sz val="11"/>
        <color rgb="FF000000"/>
        <rFont val="ＭＳ Ｐゴシック"/>
        <family val="3"/>
        <charset val="128"/>
      </rPr>
      <t>保護者名</t>
    </r>
    <rPh sb="13" eb="17">
      <t>ホゴシャメイ</t>
    </rPh>
    <phoneticPr fontId="6"/>
  </si>
  <si>
    <r>
      <rPr>
        <b/>
        <sz val="9"/>
        <color rgb="FFFFFF00"/>
        <rFont val="ＭＳ Ｐゴシック"/>
        <family val="3"/>
        <charset val="128"/>
      </rPr>
      <t>選手の完走実績</t>
    </r>
  </si>
  <si>
    <r>
      <rPr>
        <sz val="10"/>
        <color rgb="FFFFFF00"/>
        <rFont val="ＭＳ Ｐゴシック"/>
        <family val="3"/>
        <charset val="128"/>
      </rPr>
      <t>馬名</t>
    </r>
  </si>
  <si>
    <r>
      <rPr>
        <sz val="10"/>
        <color rgb="FFFFFF00"/>
        <rFont val="ＭＳ Ｐゴシック"/>
        <family val="3"/>
        <charset val="128"/>
      </rPr>
      <t>大会
（参加クラス）</t>
    </r>
  </si>
  <si>
    <r>
      <t>(</t>
    </r>
    <r>
      <rPr>
        <b/>
        <sz val="11"/>
        <color rgb="FFFFFF00"/>
        <rFont val="Arial"/>
        <family val="2"/>
      </rPr>
      <t>EV100</t>
    </r>
    <r>
      <rPr>
        <b/>
        <sz val="11"/>
        <color rgb="FFFFFF00"/>
        <rFont val="ＭＳ Ｐゴシック"/>
        <family val="3"/>
        <charset val="128"/>
      </rPr>
      <t>以上に参加する場合</t>
    </r>
    <r>
      <rPr>
        <sz val="11"/>
        <color rgb="FFFFFF00"/>
        <rFont val="ＭＳ Ｐゴシック"/>
        <family val="3"/>
        <charset val="128"/>
      </rPr>
      <t>は</t>
    </r>
    <r>
      <rPr>
        <sz val="11"/>
        <color rgb="FFFFFF00"/>
        <rFont val="Arial"/>
        <family val="2"/>
      </rPr>
      <t xml:space="preserve"> </t>
    </r>
    <r>
      <rPr>
        <sz val="11"/>
        <color rgb="FFFFFF00"/>
        <rFont val="ＭＳ Ｐゴシック"/>
        <family val="3"/>
        <charset val="128"/>
      </rPr>
      <t>選手完走実績の入力必須</t>
    </r>
    <r>
      <rPr>
        <sz val="11"/>
        <color rgb="FFFFFF00"/>
        <rFont val="Arial"/>
        <family val="2"/>
      </rPr>
      <t>)</t>
    </r>
    <phoneticPr fontId="6"/>
  </si>
  <si>
    <t>種目</t>
    <rPh sb="0" eb="2">
      <t>シュモク</t>
    </rPh>
    <phoneticPr fontId="6"/>
  </si>
  <si>
    <t>(なし)</t>
    <phoneticPr fontId="6"/>
  </si>
  <si>
    <t>出場種目を選択してください。</t>
    <rPh sb="0" eb="4">
      <t>シュツジョウシュモク</t>
    </rPh>
    <rPh sb="5" eb="7">
      <t>センタク</t>
    </rPh>
    <phoneticPr fontId="6"/>
  </si>
  <si>
    <t>-------------</t>
    <phoneticPr fontId="6"/>
  </si>
  <si>
    <t>馬匹登録料</t>
    <rPh sb="0" eb="5">
      <t>バヒツトウロクリョウ</t>
    </rPh>
    <phoneticPr fontId="6"/>
  </si>
  <si>
    <t>参加料</t>
    <rPh sb="0" eb="3">
      <t>サンカリョウ</t>
    </rPh>
    <phoneticPr fontId="6"/>
  </si>
  <si>
    <t>参加料合計</t>
    <rPh sb="0" eb="5">
      <t>サンカリョウゴウケイ</t>
    </rPh>
    <phoneticPr fontId="6"/>
  </si>
  <si>
    <t>EV競技</t>
    <rPh sb="2" eb="4">
      <t>キョウギ</t>
    </rPh>
    <phoneticPr fontId="19"/>
  </si>
  <si>
    <t>5～25競技</t>
    <rPh sb="4" eb="6">
      <t>キョウギ</t>
    </rPh>
    <phoneticPr fontId="6"/>
  </si>
  <si>
    <t>（馬匹名フリガナ）</t>
    <rPh sb="1" eb="4">
      <t>バヒツメイ</t>
    </rPh>
    <phoneticPr fontId="6"/>
  </si>
  <si>
    <t>馬場馬術競技自由選択課目</t>
    <phoneticPr fontId="6"/>
  </si>
  <si>
    <t>30,000円(総合馬術(3種目)　EV90（公認）</t>
  </si>
  <si>
    <t>8,000円（障害飛越競技）</t>
  </si>
  <si>
    <t>35,000円（TRECトレーニングクラス10ｋｍ）</t>
    <phoneticPr fontId="6"/>
  </si>
  <si>
    <t>20,000円（TREC・ミニ/ポニーエンデュランス/EV60・EV90（非公認）</t>
    <phoneticPr fontId="6"/>
  </si>
  <si>
    <t>10,000円(馬場馬術競技自由選択課目)</t>
    <phoneticPr fontId="6"/>
  </si>
  <si>
    <r>
      <rPr>
        <b/>
        <sz val="12"/>
        <color rgb="FF000000"/>
        <rFont val="ＭＳ Ｐゴシック"/>
        <family val="3"/>
        <charset val="128"/>
      </rPr>
      <t>EV 参加競技</t>
    </r>
    <r>
      <rPr>
        <b/>
        <sz val="10"/>
        <color rgb="FF000000"/>
        <rFont val="ＭＳ Ｐゴシック"/>
        <family val="3"/>
        <charset val="128"/>
      </rPr>
      <t xml:space="preserve">
第1～４競技</t>
    </r>
    <rPh sb="3" eb="5">
      <t>サンカ</t>
    </rPh>
    <rPh sb="5" eb="7">
      <t>キョウギ</t>
    </rPh>
    <rPh sb="8" eb="9">
      <t>ダイ</t>
    </rPh>
    <rPh sb="12" eb="14">
      <t>キョウギ</t>
    </rPh>
    <phoneticPr fontId="6"/>
  </si>
  <si>
    <r>
      <rPr>
        <b/>
        <sz val="12"/>
        <color rgb="FF000000"/>
        <rFont val="MS PGothic"/>
        <family val="3"/>
        <charset val="128"/>
      </rPr>
      <t>参加競技</t>
    </r>
    <r>
      <rPr>
        <b/>
        <sz val="11"/>
        <color rgb="FF000000"/>
        <rFont val="MS PGothic"/>
        <family val="3"/>
        <charset val="128"/>
      </rPr>
      <t xml:space="preserve">
第5～21競技</t>
    </r>
    <phoneticPr fontId="6"/>
  </si>
  <si>
    <r>
      <rPr>
        <b/>
        <sz val="12"/>
        <color rgb="FF000000"/>
        <rFont val="ＭＳ Ｐゴシック"/>
        <family val="3"/>
        <charset val="128"/>
      </rPr>
      <t>EV 参加競技</t>
    </r>
    <r>
      <rPr>
        <b/>
        <sz val="10"/>
        <color rgb="FF000000"/>
        <rFont val="ＭＳ Ｐゴシック"/>
        <family val="3"/>
        <charset val="128"/>
      </rPr>
      <t xml:space="preserve">
第1～4競技</t>
    </r>
    <rPh sb="3" eb="5">
      <t>サンカ</t>
    </rPh>
    <rPh sb="5" eb="7">
      <t>キョウギ</t>
    </rPh>
    <rPh sb="8" eb="9">
      <t>ダイ</t>
    </rPh>
    <rPh sb="12" eb="14">
      <t>キョウギ</t>
    </rPh>
    <phoneticPr fontId="6"/>
  </si>
  <si>
    <t>1-EV85（公認）</t>
    <rPh sb="7" eb="9">
      <t>コウニn</t>
    </rPh>
    <phoneticPr fontId="6"/>
  </si>
  <si>
    <t>2-EV85(非公認）</t>
    <rPh sb="7" eb="8">
      <t>ヒ</t>
    </rPh>
    <rPh sb="8" eb="10">
      <t>コウニン</t>
    </rPh>
    <phoneticPr fontId="6"/>
  </si>
  <si>
    <t>3-EV75(公認）</t>
    <rPh sb="7" eb="9">
      <t>コウニン</t>
    </rPh>
    <phoneticPr fontId="6"/>
  </si>
  <si>
    <t>4-EV75(非公認）</t>
    <rPh sb="7" eb="8">
      <t>ヒ</t>
    </rPh>
    <rPh sb="8" eb="10">
      <t>コウニン</t>
    </rPh>
    <phoneticPr fontId="6"/>
  </si>
  <si>
    <t>5-80cmクラス飛越競技（土）</t>
    <rPh sb="9" eb="11">
      <t xml:space="preserve">ヒエツ </t>
    </rPh>
    <rPh sb="11" eb="13">
      <t>キョウ</t>
    </rPh>
    <rPh sb="14" eb="15">
      <t xml:space="preserve">ド </t>
    </rPh>
    <phoneticPr fontId="6"/>
  </si>
  <si>
    <t>6-90cmクラス飛越競技（土）</t>
    <rPh sb="9" eb="13">
      <t>ヒエテゥ</t>
    </rPh>
    <rPh sb="14" eb="15">
      <t xml:space="preserve">ド </t>
    </rPh>
    <phoneticPr fontId="6"/>
  </si>
  <si>
    <t>7-110cmクラス飛越競技（日）</t>
    <rPh sb="10" eb="14">
      <t>ヒエテゥ</t>
    </rPh>
    <rPh sb="15" eb="16">
      <t>ニティ</t>
    </rPh>
    <phoneticPr fontId="6"/>
  </si>
  <si>
    <t>8-120cmクラス飛越競技（日）</t>
    <rPh sb="10" eb="14">
      <t>ヒエテゥ</t>
    </rPh>
    <rPh sb="15" eb="16">
      <t>ニティ</t>
    </rPh>
    <phoneticPr fontId="6"/>
  </si>
  <si>
    <t>9-85cmクラス飛越競技（日）</t>
    <rPh sb="9" eb="13">
      <t>ヒエテゥ</t>
    </rPh>
    <rPh sb="14" eb="15">
      <t>ニティ</t>
    </rPh>
    <phoneticPr fontId="6"/>
  </si>
  <si>
    <t>10-95cmクラス飛越競技（日）</t>
    <rPh sb="10" eb="14">
      <t>ヒエテゥ</t>
    </rPh>
    <rPh sb="15" eb="16">
      <t>ニティ</t>
    </rPh>
    <phoneticPr fontId="6"/>
  </si>
  <si>
    <t>11-RRC障害飛越競技競技（日）</t>
    <rPh sb="6" eb="8">
      <t>ショウガイ</t>
    </rPh>
    <rPh sb="8" eb="12">
      <t>ヒエテゥ</t>
    </rPh>
    <rPh sb="12" eb="14">
      <t>キョウ</t>
    </rPh>
    <rPh sb="15" eb="16">
      <t>ニティ</t>
    </rPh>
    <phoneticPr fontId="6"/>
  </si>
  <si>
    <t>12-TREC競技ノービスクラス（土）</t>
    <rPh sb="17" eb="18">
      <t xml:space="preserve">ド </t>
    </rPh>
    <phoneticPr fontId="6"/>
  </si>
  <si>
    <t>13-馬場馬術競技自由選択課目(20m×60m)（土）</t>
    <rPh sb="25" eb="26">
      <t xml:space="preserve">ド </t>
    </rPh>
    <phoneticPr fontId="6"/>
  </si>
  <si>
    <t>14-馬場馬術競技自由選択課目(20m×40m)（土）</t>
    <rPh sb="25" eb="26">
      <t xml:space="preserve">ド </t>
    </rPh>
    <phoneticPr fontId="6"/>
  </si>
  <si>
    <r>
      <rPr>
        <sz val="11"/>
        <color rgb="FF000000"/>
        <rFont val="ＭＳ Ｐゴシック"/>
        <family val="2"/>
        <charset val="128"/>
      </rPr>
      <t>第</t>
    </r>
    <r>
      <rPr>
        <sz val="11"/>
        <color rgb="FF000000"/>
        <rFont val="Arial"/>
        <family val="2"/>
      </rPr>
      <t>5~14</t>
    </r>
    <r>
      <rPr>
        <sz val="11"/>
        <color rgb="FF000000"/>
        <rFont val="ＭＳ Ｐゴシック"/>
        <family val="2"/>
        <charset val="128"/>
      </rPr>
      <t>競技の出場競技を選択して下さい</t>
    </r>
    <rPh sb="0" eb="1">
      <t>ダイ</t>
    </rPh>
    <rPh sb="5" eb="7">
      <t>キョウギ</t>
    </rPh>
    <rPh sb="8" eb="12">
      <t>シュツジョウキョウギ</t>
    </rPh>
    <rPh sb="13" eb="15">
      <t>センタク</t>
    </rPh>
    <rPh sb="17" eb="18">
      <t>クダ</t>
    </rPh>
    <phoneticPr fontId="6"/>
  </si>
  <si>
    <t>EV 85／EV75（公認）</t>
    <rPh sb="11" eb="13">
      <t>コウニn</t>
    </rPh>
    <phoneticPr fontId="6"/>
  </si>
  <si>
    <t>EV85／EV75（非公認）＊クロスカントリーのみ</t>
    <rPh sb="10" eb="13">
      <t>ヒコウニ</t>
    </rPh>
    <phoneticPr fontId="6"/>
  </si>
  <si>
    <t>TREC競技</t>
    <rPh sb="4" eb="6">
      <t>キョウギ</t>
    </rPh>
    <phoneticPr fontId="6"/>
  </si>
  <si>
    <t>障害飛越競技／RRC障害</t>
    <rPh sb="0" eb="1">
      <t>ショウガイ</t>
    </rPh>
    <rPh sb="2" eb="3">
      <t>ヒエテゥ</t>
    </rPh>
    <rPh sb="10" eb="12">
      <t>ショウガイ</t>
    </rPh>
    <phoneticPr fontId="6"/>
  </si>
  <si>
    <r>
      <rPr>
        <b/>
        <sz val="14"/>
        <color theme="0"/>
        <rFont val="ＭＳ Ｐゴシック"/>
        <family val="3"/>
        <charset val="128"/>
      </rPr>
      <t xml:space="preserve">TOKYOイベンティングフェスティバルJUNE2024
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ＭＳ Ｐゴシック"/>
        <family val="3"/>
        <charset val="128"/>
      </rPr>
      <t>参加申込書　（選手ごとに記入）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</si>
</sst>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\ \x;[Red]&quot;¥&quot;\-#,##0"/>
    <numFmt numFmtId="177" formatCode="#\ &quot;頭&quot;&quot;＝&quot;"/>
    <numFmt numFmtId="178" formatCode="&quot;¥&quot;#,##0_);[Red]\(&quot;¥&quot;#,##0\)"/>
    <numFmt numFmtId="179" formatCode="#\ &quot;回&quot;&quot;＝&quot;"/>
  </numFmts>
  <fonts count="56">
    <font>
      <sz val="11"/>
      <color rgb="FF000000"/>
      <name val="MS PGothic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1"/>
      <color rgb="FF000000"/>
      <name val="MS PGothic"/>
      <family val="3"/>
      <charset val="128"/>
    </font>
    <font>
      <b/>
      <sz val="10"/>
      <color rgb="FF000000"/>
      <name val="ＭＳ Ｐゴシック"/>
      <family val="2"/>
      <charset val="128"/>
    </font>
    <font>
      <sz val="11"/>
      <color rgb="FF000000"/>
      <name val="Arial"/>
      <family val="3"/>
      <charset val="128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4"/>
      <color rgb="FF000000"/>
      <name val="Arial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rgb="FFFFFF00"/>
      <name val="Arial"/>
      <family val="2"/>
    </font>
    <font>
      <b/>
      <sz val="9"/>
      <color rgb="FFFFFF00"/>
      <name val="ＭＳ Ｐゴシック"/>
      <family val="3"/>
      <charset val="128"/>
    </font>
    <font>
      <sz val="10"/>
      <color rgb="FFFFFF00"/>
      <name val="Arial"/>
      <family val="2"/>
    </font>
    <font>
      <sz val="10"/>
      <color rgb="FFFFFF00"/>
      <name val="ＭＳ Ｐゴシック"/>
      <family val="3"/>
      <charset val="128"/>
    </font>
    <font>
      <sz val="11"/>
      <color rgb="FFFFFF00"/>
      <name val="Arial"/>
      <family val="2"/>
    </font>
    <font>
      <b/>
      <sz val="11"/>
      <color rgb="FFFFFF00"/>
      <name val="Arial"/>
      <family val="2"/>
    </font>
    <font>
      <b/>
      <sz val="11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rgb="FF000000"/>
      <name val="游ゴシック Light"/>
      <family val="3"/>
      <charset val="128"/>
      <scheme val="major"/>
    </font>
    <font>
      <b/>
      <sz val="11"/>
      <color rgb="FF000000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rgb="FF000000"/>
      <name val="MS PGothic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  <charset val="128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  <font>
      <sz val="11"/>
      <color rgb="FF000000"/>
      <name val="MS PGothic"/>
      <family val="3"/>
      <charset val="128"/>
    </font>
    <font>
      <b/>
      <sz val="14"/>
      <color theme="0"/>
      <name val="Arial"/>
      <family val="3"/>
      <charset val="128"/>
    </font>
    <font>
      <sz val="11"/>
      <color rgb="FF000000"/>
      <name val="Arial"/>
      <family val="3"/>
    </font>
    <font>
      <sz val="12"/>
      <color rgb="FF000000"/>
      <name val="ＭＳ Ｐゴシック"/>
      <family val="3"/>
      <charset val="128"/>
    </font>
    <font>
      <sz val="11"/>
      <color rgb="FF000000"/>
      <name val="Arial"/>
      <family val="1"/>
    </font>
    <font>
      <sz val="14"/>
      <color rgb="FF000000"/>
      <name val="MS PGothic"/>
      <family val="2"/>
      <charset val="128"/>
    </font>
    <font>
      <sz val="14"/>
      <color rgb="FF000000"/>
      <name val="ＭＳ Ｐゴシック"/>
      <family val="2"/>
      <charset val="128"/>
    </font>
    <font>
      <sz val="14"/>
      <name val="Arial"/>
      <family val="2"/>
    </font>
    <font>
      <b/>
      <sz val="14"/>
      <color rgb="FF000000"/>
      <name val="ＭＳ Ｐゴシック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FBD4B4"/>
        <bgColor rgb="FFFBD4B4"/>
      </patternFill>
    </fill>
    <fill>
      <patternFill patternType="solid">
        <fgColor rgb="FF0099FF"/>
        <bgColor rgb="FFD0FFA4"/>
      </patternFill>
    </fill>
    <fill>
      <patternFill patternType="solid">
        <fgColor rgb="FF0099FF"/>
        <bgColor indexed="64"/>
      </patternFill>
    </fill>
    <fill>
      <patternFill patternType="solid">
        <fgColor rgb="FF66FF99"/>
        <bgColor rgb="FFC6E7FF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rgb="FFFF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FF"/>
      </patternFill>
    </fill>
    <fill>
      <patternFill patternType="solid">
        <fgColor theme="9" tint="0.59999389629810485"/>
        <bgColor rgb="FFC6E7FF"/>
      </patternFill>
    </fill>
    <fill>
      <patternFill patternType="solid">
        <fgColor theme="9" tint="0.59999389629810485"/>
        <bgColor indexed="64"/>
      </patternFill>
    </fill>
    <fill>
      <patternFill patternType="lightUp"/>
    </fill>
    <fill>
      <patternFill patternType="solid">
        <fgColor rgb="FFE2EFDA"/>
        <bgColor rgb="FFFFCCFF"/>
      </patternFill>
    </fill>
    <fill>
      <patternFill patternType="solid">
        <fgColor rgb="FFDDEBF7"/>
        <bgColor rgb="FFFFCCFF"/>
      </patternFill>
    </fill>
  </fills>
  <borders count="9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/>
      <right style="medium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/>
      <top style="double">
        <color indexed="64"/>
      </top>
      <bottom style="hair">
        <color rgb="FF000000"/>
      </bottom>
      <diagonal/>
    </border>
    <border>
      <left/>
      <right style="thin">
        <color rgb="FF000000"/>
      </right>
      <top style="double">
        <color indexed="64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 style="medium">
        <color rgb="FF000000"/>
      </right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</borders>
  <cellStyleXfs count="3">
    <xf numFmtId="0" fontId="0" fillId="0" borderId="0"/>
    <xf numFmtId="0" fontId="23" fillId="0" borderId="37"/>
    <xf numFmtId="38" fontId="47" fillId="0" borderId="0" applyFont="0" applyFill="0" applyBorder="0" applyAlignment="0" applyProtection="0">
      <alignment vertical="center"/>
    </xf>
  </cellStyleXfs>
  <cellXfs count="212">
    <xf numFmtId="0" fontId="0" fillId="0" borderId="0" xfId="0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2" borderId="26" xfId="0" applyFont="1" applyFill="1" applyBorder="1" applyAlignment="1">
      <alignment horizontal="center" vertical="center"/>
    </xf>
    <xf numFmtId="177" fontId="12" fillId="0" borderId="29" xfId="0" applyNumberFormat="1" applyFont="1" applyBorder="1" applyAlignment="1">
      <alignment horizontal="right" vertical="center"/>
    </xf>
    <xf numFmtId="178" fontId="12" fillId="0" borderId="30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6" fontId="12" fillId="2" borderId="19" xfId="0" applyNumberFormat="1" applyFont="1" applyFill="1" applyBorder="1" applyAlignment="1">
      <alignment horizontal="center" vertical="center"/>
    </xf>
    <xf numFmtId="179" fontId="12" fillId="0" borderId="19" xfId="0" applyNumberFormat="1" applyFont="1" applyBorder="1" applyAlignment="1">
      <alignment horizontal="right" vertical="center"/>
    </xf>
    <xf numFmtId="178" fontId="12" fillId="0" borderId="31" xfId="0" applyNumberFormat="1" applyFont="1" applyBorder="1" applyAlignment="1">
      <alignment horizontal="center" vertical="center"/>
    </xf>
    <xf numFmtId="176" fontId="12" fillId="2" borderId="33" xfId="0" applyNumberFormat="1" applyFont="1" applyFill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18" fillId="0" borderId="4" xfId="0" applyNumberFormat="1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4" borderId="22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0" fillId="9" borderId="42" xfId="1" applyFont="1" applyFill="1" applyBorder="1" applyAlignment="1">
      <alignment horizontal="center" vertical="center"/>
    </xf>
    <xf numFmtId="0" fontId="30" fillId="9" borderId="42" xfId="1" applyFont="1" applyFill="1" applyBorder="1" applyAlignment="1">
      <alignment horizontal="center" vertical="center" shrinkToFit="1"/>
    </xf>
    <xf numFmtId="0" fontId="23" fillId="0" borderId="37" xfId="1" applyAlignment="1">
      <alignment vertical="center"/>
    </xf>
    <xf numFmtId="0" fontId="23" fillId="2" borderId="42" xfId="1" applyFill="1" applyBorder="1" applyAlignment="1">
      <alignment vertical="center"/>
    </xf>
    <xf numFmtId="0" fontId="23" fillId="0" borderId="42" xfId="1" applyBorder="1" applyAlignment="1">
      <alignment vertical="center"/>
    </xf>
    <xf numFmtId="0" fontId="23" fillId="10" borderId="42" xfId="1" applyFill="1" applyBorder="1" applyAlignment="1">
      <alignment vertical="center"/>
    </xf>
    <xf numFmtId="0" fontId="23" fillId="0" borderId="46" xfId="1" applyBorder="1" applyAlignment="1">
      <alignment vertical="center"/>
    </xf>
    <xf numFmtId="0" fontId="23" fillId="0" borderId="48" xfId="1" applyBorder="1" applyAlignment="1">
      <alignment vertical="center"/>
    </xf>
    <xf numFmtId="0" fontId="23" fillId="0" borderId="49" xfId="1" applyBorder="1" applyAlignment="1">
      <alignment vertical="center"/>
    </xf>
    <xf numFmtId="0" fontId="23" fillId="0" borderId="51" xfId="1" applyBorder="1" applyAlignment="1">
      <alignment vertical="center" shrinkToFit="1"/>
    </xf>
    <xf numFmtId="0" fontId="23" fillId="0" borderId="52" xfId="1" applyBorder="1" applyAlignment="1">
      <alignment vertical="center" shrinkToFit="1"/>
    </xf>
    <xf numFmtId="0" fontId="23" fillId="7" borderId="53" xfId="1" applyFill="1" applyBorder="1" applyAlignment="1">
      <alignment vertical="center"/>
    </xf>
    <xf numFmtId="0" fontId="23" fillId="0" borderId="43" xfId="1" applyBorder="1" applyAlignment="1">
      <alignment vertical="center"/>
    </xf>
    <xf numFmtId="0" fontId="23" fillId="0" borderId="44" xfId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5" fillId="6" borderId="55" xfId="0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5" fillId="6" borderId="6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176" fontId="12" fillId="2" borderId="29" xfId="0" applyNumberFormat="1" applyFont="1" applyFill="1" applyBorder="1" applyAlignment="1">
      <alignment horizontal="center" vertical="center"/>
    </xf>
    <xf numFmtId="0" fontId="45" fillId="12" borderId="42" xfId="1" applyFont="1" applyFill="1" applyBorder="1" applyAlignment="1">
      <alignment horizontal="center" vertical="center"/>
    </xf>
    <xf numFmtId="0" fontId="23" fillId="13" borderId="42" xfId="1" applyFill="1" applyBorder="1" applyAlignment="1">
      <alignment vertical="center" shrinkToFit="1"/>
    </xf>
    <xf numFmtId="0" fontId="46" fillId="12" borderId="37" xfId="1" applyFont="1" applyFill="1" applyAlignment="1">
      <alignment vertical="center"/>
    </xf>
    <xf numFmtId="0" fontId="46" fillId="0" borderId="37" xfId="1" applyFont="1" applyAlignment="1">
      <alignment vertical="center"/>
    </xf>
    <xf numFmtId="5" fontId="40" fillId="7" borderId="45" xfId="1" applyNumberFormat="1" applyFont="1" applyFill="1" applyBorder="1" applyAlignment="1">
      <alignment vertical="center"/>
    </xf>
    <xf numFmtId="5" fontId="40" fillId="7" borderId="47" xfId="1" applyNumberFormat="1" applyFont="1" applyFill="1" applyBorder="1" applyAlignment="1">
      <alignment vertical="center"/>
    </xf>
    <xf numFmtId="5" fontId="40" fillId="7" borderId="50" xfId="1" applyNumberFormat="1" applyFont="1" applyFill="1" applyBorder="1" applyAlignment="1">
      <alignment vertical="center"/>
    </xf>
    <xf numFmtId="0" fontId="15" fillId="14" borderId="54" xfId="0" applyFont="1" applyFill="1" applyBorder="1" applyAlignment="1">
      <alignment horizontal="center" vertical="center"/>
    </xf>
    <xf numFmtId="0" fontId="15" fillId="14" borderId="55" xfId="0" applyFont="1" applyFill="1" applyBorder="1" applyAlignment="1">
      <alignment horizontal="center" vertical="center"/>
    </xf>
    <xf numFmtId="0" fontId="15" fillId="14" borderId="62" xfId="0" applyFont="1" applyFill="1" applyBorder="1" applyAlignment="1">
      <alignment horizontal="center" vertical="center"/>
    </xf>
    <xf numFmtId="0" fontId="15" fillId="6" borderId="75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15" fillId="6" borderId="79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0" fontId="15" fillId="14" borderId="79" xfId="0" applyFont="1" applyFill="1" applyBorder="1" applyAlignment="1">
      <alignment horizontal="center" vertical="center"/>
    </xf>
    <xf numFmtId="0" fontId="24" fillId="14" borderId="54" xfId="0" applyFont="1" applyFill="1" applyBorder="1" applyAlignment="1">
      <alignment horizontal="center" vertical="center"/>
    </xf>
    <xf numFmtId="0" fontId="15" fillId="14" borderId="57" xfId="0" applyFont="1" applyFill="1" applyBorder="1" applyAlignment="1">
      <alignment horizontal="center" vertical="center"/>
    </xf>
    <xf numFmtId="38" fontId="0" fillId="0" borderId="0" xfId="2" applyFont="1" applyAlignment="1">
      <alignment vertical="center"/>
    </xf>
    <xf numFmtId="38" fontId="0" fillId="0" borderId="42" xfId="2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0" fillId="16" borderId="42" xfId="0" applyFont="1" applyFill="1" applyBorder="1" applyAlignment="1">
      <alignment vertical="center"/>
    </xf>
    <xf numFmtId="38" fontId="0" fillId="16" borderId="42" xfId="2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17" borderId="42" xfId="1" applyFill="1" applyBorder="1" applyAlignment="1">
      <alignment vertical="center"/>
    </xf>
    <xf numFmtId="0" fontId="23" fillId="18" borderId="42" xfId="1" applyFill="1" applyBorder="1" applyAlignment="1">
      <alignment vertical="center" shrinkToFit="1"/>
    </xf>
    <xf numFmtId="0" fontId="35" fillId="4" borderId="21" xfId="0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vertical="center"/>
    </xf>
    <xf numFmtId="0" fontId="35" fillId="5" borderId="13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21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vertical="center"/>
    </xf>
    <xf numFmtId="0" fontId="24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vertical="center"/>
    </xf>
    <xf numFmtId="0" fontId="40" fillId="7" borderId="71" xfId="0" applyFont="1" applyFill="1" applyBorder="1" applyAlignment="1">
      <alignment horizontal="center" vertical="center" wrapText="1"/>
    </xf>
    <xf numFmtId="0" fontId="40" fillId="7" borderId="72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11" borderId="4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12" fillId="11" borderId="69" xfId="0" applyFont="1" applyFill="1" applyBorder="1" applyAlignment="1">
      <alignment horizontal="center" vertical="center"/>
    </xf>
    <xf numFmtId="0" fontId="12" fillId="11" borderId="67" xfId="0" applyFont="1" applyFill="1" applyBorder="1" applyAlignment="1">
      <alignment horizontal="center" vertical="center"/>
    </xf>
    <xf numFmtId="0" fontId="12" fillId="11" borderId="66" xfId="0" applyFont="1" applyFill="1" applyBorder="1" applyAlignment="1">
      <alignment horizontal="center" vertical="center"/>
    </xf>
    <xf numFmtId="0" fontId="12" fillId="11" borderId="70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8" fillId="4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14" fontId="11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22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3" fillId="0" borderId="63" xfId="0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3" fillId="6" borderId="32" xfId="0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vertical="center"/>
    </xf>
    <xf numFmtId="0" fontId="21" fillId="0" borderId="73" xfId="0" applyFont="1" applyBorder="1" applyAlignment="1">
      <alignment horizontal="center" vertical="center"/>
    </xf>
    <xf numFmtId="0" fontId="13" fillId="0" borderId="76" xfId="0" applyFont="1" applyBorder="1" applyAlignment="1">
      <alignment vertical="center"/>
    </xf>
    <xf numFmtId="0" fontId="21" fillId="0" borderId="60" xfId="0" applyFont="1" applyBorder="1" applyAlignment="1">
      <alignment horizontal="center" vertical="center"/>
    </xf>
    <xf numFmtId="0" fontId="3" fillId="14" borderId="64" xfId="0" applyFont="1" applyFill="1" applyBorder="1" applyAlignment="1">
      <alignment horizontal="center" vertical="center" wrapText="1"/>
    </xf>
    <xf numFmtId="0" fontId="3" fillId="14" borderId="65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40" fillId="15" borderId="71" xfId="0" applyFont="1" applyFill="1" applyBorder="1" applyAlignment="1">
      <alignment horizontal="center" vertical="center" wrapText="1"/>
    </xf>
    <xf numFmtId="0" fontId="40" fillId="15" borderId="72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right" vertical="center"/>
    </xf>
    <xf numFmtId="0" fontId="12" fillId="8" borderId="40" xfId="0" applyFont="1" applyFill="1" applyBorder="1" applyAlignment="1">
      <alignment vertical="center"/>
    </xf>
    <xf numFmtId="0" fontId="12" fillId="8" borderId="41" xfId="0" applyFont="1" applyFill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2" fillId="2" borderId="27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49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25" fillId="2" borderId="41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28" fillId="3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5" fillId="3" borderId="36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 shrinkToFit="1"/>
    </xf>
    <xf numFmtId="0" fontId="51" fillId="2" borderId="11" xfId="0" applyFont="1" applyFill="1" applyBorder="1" applyAlignment="1">
      <alignment horizontal="center" vertical="center" wrapText="1" shrinkToFit="1"/>
    </xf>
    <xf numFmtId="0" fontId="52" fillId="0" borderId="0" xfId="0" applyFont="1" applyAlignment="1">
      <alignment horizontal="left" vertical="center"/>
    </xf>
    <xf numFmtId="0" fontId="52" fillId="0" borderId="0" xfId="0" quotePrefix="1" applyFont="1" applyAlignment="1">
      <alignment horizontal="left" vertical="center"/>
    </xf>
    <xf numFmtId="0" fontId="53" fillId="0" borderId="67" xfId="0" applyFont="1" applyBorder="1" applyAlignment="1">
      <alignment horizontal="center" vertical="center" wrapText="1"/>
    </xf>
    <xf numFmtId="0" fontId="54" fillId="0" borderId="68" xfId="0" applyFont="1" applyBorder="1" applyAlignment="1">
      <alignment vertical="center"/>
    </xf>
    <xf numFmtId="0" fontId="55" fillId="0" borderId="60" xfId="0" applyFont="1" applyBorder="1" applyAlignment="1">
      <alignment horizontal="center" vertical="center" wrapText="1"/>
    </xf>
    <xf numFmtId="0" fontId="54" fillId="0" borderId="61" xfId="0" applyFont="1" applyBorder="1" applyAlignment="1">
      <alignment vertical="center"/>
    </xf>
    <xf numFmtId="0" fontId="44" fillId="0" borderId="4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21" fillId="0" borderId="7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48" fillId="4" borderId="3" xfId="0" applyFont="1" applyFill="1" applyBorder="1" applyAlignment="1">
      <alignment horizontal="center"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4" fillId="0" borderId="74" xfId="0" applyFont="1" applyBorder="1" applyAlignment="1">
      <alignment vertical="center"/>
    </xf>
    <xf numFmtId="0" fontId="53" fillId="0" borderId="68" xfId="0" applyFont="1" applyBorder="1" applyAlignment="1">
      <alignment horizontal="center" vertical="center" wrapText="1"/>
    </xf>
    <xf numFmtId="0" fontId="3" fillId="14" borderId="89" xfId="0" applyFont="1" applyFill="1" applyBorder="1" applyAlignment="1">
      <alignment horizontal="center" vertical="center" wrapText="1"/>
    </xf>
    <xf numFmtId="0" fontId="55" fillId="0" borderId="82" xfId="0" applyFont="1" applyBorder="1" applyAlignment="1">
      <alignment horizontal="center" vertical="center" wrapText="1"/>
    </xf>
    <xf numFmtId="0" fontId="55" fillId="0" borderId="88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C12BB8AD-B5FC-4D0E-ADD9-74814B33B4C2}"/>
  </cellStyles>
  <dxfs count="24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DDEBF7"/>
      <color rgb="FFE2EFDA"/>
      <color rgb="FF66FF99"/>
      <color rgb="FFFF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CFC58-A9AB-47EE-892D-264A59BEC7B6}">
  <dimension ref="A1:N1000"/>
  <sheetViews>
    <sheetView workbookViewId="0">
      <selection activeCell="E47" sqref="E47"/>
    </sheetView>
  </sheetViews>
  <sheetFormatPr baseColWidth="10" defaultColWidth="12.6640625" defaultRowHeight="15" customHeight="1"/>
  <cols>
    <col min="1" max="1" width="3.1640625" style="28" customWidth="1"/>
    <col min="2" max="2" width="11.33203125" style="28" customWidth="1"/>
    <col min="3" max="3" width="10.83203125" style="28" customWidth="1"/>
    <col min="4" max="5" width="7.6640625" style="28" customWidth="1"/>
    <col min="6" max="7" width="15.1640625" style="28" customWidth="1"/>
    <col min="8" max="9" width="7.6640625" style="28" customWidth="1"/>
    <col min="10" max="10" width="10.5" style="28" customWidth="1"/>
    <col min="11" max="11" width="25.1640625" style="50" customWidth="1"/>
    <col min="12" max="13" width="9.6640625" style="28" customWidth="1"/>
    <col min="14" max="14" width="11.33203125" style="28" customWidth="1"/>
    <col min="15" max="27" width="7.6640625" style="28" customWidth="1"/>
    <col min="28" max="16384" width="12.6640625" style="28"/>
  </cols>
  <sheetData>
    <row r="1" spans="1:14" ht="13.5" customHeight="1">
      <c r="B1" s="26" t="s">
        <v>25</v>
      </c>
      <c r="C1" s="26" t="s">
        <v>26</v>
      </c>
      <c r="D1" s="26" t="s">
        <v>27</v>
      </c>
      <c r="E1" s="26" t="s">
        <v>28</v>
      </c>
      <c r="F1" s="26" t="s">
        <v>29</v>
      </c>
      <c r="G1" s="26" t="s">
        <v>30</v>
      </c>
      <c r="H1" s="26" t="s">
        <v>31</v>
      </c>
      <c r="I1" s="27" t="s">
        <v>32</v>
      </c>
      <c r="J1" s="26" t="s">
        <v>46</v>
      </c>
      <c r="K1" s="48" t="s">
        <v>47</v>
      </c>
      <c r="L1" s="35" t="s">
        <v>43</v>
      </c>
      <c r="M1" s="36" t="s">
        <v>44</v>
      </c>
      <c r="N1" s="37" t="s">
        <v>45</v>
      </c>
    </row>
    <row r="2" spans="1:14" ht="13.5" customHeight="1">
      <c r="A2" s="28">
        <v>1</v>
      </c>
      <c r="B2" s="29">
        <f>'エントリー(1)'!$B$6</f>
        <v>0</v>
      </c>
      <c r="C2" s="29">
        <f>'エントリー(1)'!$B$8</f>
        <v>0</v>
      </c>
      <c r="D2" s="29">
        <f>'エントリー(1)'!$E$7</f>
        <v>0</v>
      </c>
      <c r="E2" s="29"/>
      <c r="F2" s="29">
        <f>'エントリー(1)'!$B$11</f>
        <v>0</v>
      </c>
      <c r="G2" s="29"/>
      <c r="H2" s="29">
        <f>'エントリー(1)'!$E$11</f>
        <v>0</v>
      </c>
      <c r="I2" s="29">
        <f>'エントリー(1)'!$E$13</f>
        <v>0</v>
      </c>
      <c r="J2" s="31">
        <f>'エントリー(1)'!$B$13</f>
        <v>0</v>
      </c>
      <c r="K2" s="49">
        <f>'エントリー(1)'!$B$17</f>
        <v>0</v>
      </c>
      <c r="L2" s="38">
        <f>'エントリー(1)'!F39</f>
        <v>0</v>
      </c>
      <c r="M2" s="39">
        <f>SUM('エントリー(1)'!$F$40:$F$44)</f>
        <v>0</v>
      </c>
      <c r="N2" s="52">
        <f>SUM(L2:M2)</f>
        <v>0</v>
      </c>
    </row>
    <row r="3" spans="1:14" ht="13.5" customHeight="1">
      <c r="B3" s="29">
        <f>'エントリー(1)'!$B$6</f>
        <v>0</v>
      </c>
      <c r="C3" s="29">
        <f>'エントリー(1)'!$B$8</f>
        <v>0</v>
      </c>
      <c r="D3" s="29">
        <f>'エントリー(1)'!$E$7</f>
        <v>0</v>
      </c>
      <c r="E3" s="29"/>
      <c r="F3" s="29">
        <f>'エントリー(1)'!$B$18</f>
        <v>0</v>
      </c>
      <c r="G3" s="29"/>
      <c r="H3" s="29">
        <f>'エントリー(1)'!$E$18</f>
        <v>0</v>
      </c>
      <c r="I3" s="29">
        <f>'エントリー(1)'!$E$20</f>
        <v>0</v>
      </c>
      <c r="J3" s="31">
        <f>'エントリー(1)'!$B$20</f>
        <v>0</v>
      </c>
      <c r="K3" s="49">
        <f>'エントリー(1)'!$B$24</f>
        <v>0</v>
      </c>
      <c r="L3" s="32"/>
      <c r="N3" s="53"/>
    </row>
    <row r="4" spans="1:14" ht="13.5" customHeight="1">
      <c r="B4" s="29">
        <f>'エントリー(1)'!$B$6</f>
        <v>0</v>
      </c>
      <c r="C4" s="29">
        <f>'エントリー(1)'!$B$8</f>
        <v>0</v>
      </c>
      <c r="D4" s="29">
        <f>'エントリー(1)'!$E$7</f>
        <v>0</v>
      </c>
      <c r="E4" s="29"/>
      <c r="F4" s="29">
        <f>'エントリー(1)'!$B$25</f>
        <v>0</v>
      </c>
      <c r="G4" s="29"/>
      <c r="H4" s="29">
        <f>'エントリー(1)'!$E$25</f>
        <v>0</v>
      </c>
      <c r="I4" s="29">
        <f>'エントリー(1)'!$E$27</f>
        <v>0</v>
      </c>
      <c r="J4" s="31">
        <f>'エントリー(1)'!$B$27</f>
        <v>0</v>
      </c>
      <c r="K4" s="49">
        <f>'エントリー(1)'!$B$31</f>
        <v>0</v>
      </c>
      <c r="L4" s="32"/>
      <c r="N4" s="53"/>
    </row>
    <row r="5" spans="1:14" ht="13.5" customHeight="1">
      <c r="B5" s="29">
        <f>'エントリー(1)'!$B$6</f>
        <v>0</v>
      </c>
      <c r="C5" s="29">
        <f>'エントリー(1)'!$B$8</f>
        <v>0</v>
      </c>
      <c r="D5" s="29">
        <f>'エントリー(1)'!$E$7</f>
        <v>0</v>
      </c>
      <c r="E5" s="29"/>
      <c r="F5" s="29">
        <f>'エントリー(1)'!$B$32</f>
        <v>0</v>
      </c>
      <c r="G5" s="29"/>
      <c r="H5" s="29">
        <f>'エントリー(1)'!$E$32</f>
        <v>0</v>
      </c>
      <c r="I5" s="29">
        <f>'エントリー(1)'!$E$34</f>
        <v>0</v>
      </c>
      <c r="J5" s="31">
        <f>'エントリー(1)'!$B$34</f>
        <v>0</v>
      </c>
      <c r="K5" s="49">
        <f>'エントリー(1)'!$B$38</f>
        <v>0</v>
      </c>
      <c r="L5" s="33"/>
      <c r="M5" s="34"/>
      <c r="N5" s="54"/>
    </row>
    <row r="6" spans="1:14" ht="13.5" customHeight="1">
      <c r="A6" s="28">
        <v>2</v>
      </c>
      <c r="B6" s="30">
        <f>'エントリー(2)'!$B$6</f>
        <v>0</v>
      </c>
      <c r="C6" s="30">
        <f>'エントリー(2)'!$B$8</f>
        <v>0</v>
      </c>
      <c r="D6" s="30">
        <f>'エントリー(2)'!$E$7</f>
        <v>0</v>
      </c>
      <c r="E6" s="30"/>
      <c r="F6" s="30">
        <f>'エントリー(2)'!$B$11</f>
        <v>0</v>
      </c>
      <c r="G6" s="30"/>
      <c r="H6" s="30">
        <f>'エントリー(2)'!$E$9</f>
        <v>0</v>
      </c>
      <c r="I6" s="30">
        <f>'エントリー(2)'!$E$11</f>
        <v>0</v>
      </c>
      <c r="J6" s="72">
        <f>'エントリー(2)'!$B$13</f>
        <v>0</v>
      </c>
      <c r="K6" s="73">
        <f>'エントリー(2)'!$B$17</f>
        <v>0</v>
      </c>
      <c r="L6" s="38">
        <f>'エントリー(2)'!F37</f>
        <v>0</v>
      </c>
      <c r="M6" s="39">
        <f>SUM('エントリー(2)'!$F$38:$F$42)</f>
        <v>0</v>
      </c>
      <c r="N6" s="52">
        <f>SUM(L6:M6)</f>
        <v>0</v>
      </c>
    </row>
    <row r="7" spans="1:14" ht="13.5" customHeight="1">
      <c r="B7" s="30">
        <f>'エントリー(2)'!$B$6</f>
        <v>0</v>
      </c>
      <c r="C7" s="30">
        <f>'エントリー(2)'!$B$8</f>
        <v>0</v>
      </c>
      <c r="D7" s="30">
        <f>'エントリー(2)'!$E$7</f>
        <v>0</v>
      </c>
      <c r="E7" s="30"/>
      <c r="F7" s="30">
        <f>'エントリー(2)'!$B$18</f>
        <v>0</v>
      </c>
      <c r="G7" s="30"/>
      <c r="H7" s="30">
        <f>'エントリー(2)'!$E$16</f>
        <v>0</v>
      </c>
      <c r="I7" s="30">
        <f>'エントリー(2)'!$E$18</f>
        <v>0</v>
      </c>
      <c r="J7" s="72">
        <f>'エントリー(2)'!$B$20</f>
        <v>0</v>
      </c>
      <c r="K7" s="73">
        <f>'エントリー(2)'!$B$24</f>
        <v>0</v>
      </c>
      <c r="L7" s="32"/>
      <c r="N7" s="53"/>
    </row>
    <row r="8" spans="1:14" ht="13.5" customHeight="1">
      <c r="B8" s="30">
        <f>'エントリー(2)'!$B$6</f>
        <v>0</v>
      </c>
      <c r="C8" s="30">
        <f>'エントリー(2)'!$B$8</f>
        <v>0</v>
      </c>
      <c r="D8" s="30">
        <f>'エントリー(2)'!$E$7</f>
        <v>0</v>
      </c>
      <c r="E8" s="30"/>
      <c r="F8" s="30">
        <f>'エントリー(2)'!$B$25</f>
        <v>0</v>
      </c>
      <c r="G8" s="30"/>
      <c r="H8" s="30">
        <f>'エントリー(2)'!$E$23</f>
        <v>0</v>
      </c>
      <c r="I8" s="30">
        <f>'エントリー(2)'!$E$25</f>
        <v>0</v>
      </c>
      <c r="J8" s="72">
        <f>'エントリー(2)'!$B$27</f>
        <v>0</v>
      </c>
      <c r="K8" s="73">
        <f>'エントリー(2)'!$B$31</f>
        <v>0</v>
      </c>
      <c r="L8" s="32"/>
      <c r="N8" s="53"/>
    </row>
    <row r="9" spans="1:14" ht="13.5" customHeight="1">
      <c r="B9" s="30">
        <f>'エントリー(2)'!$B$6</f>
        <v>0</v>
      </c>
      <c r="C9" s="30">
        <f>'エントリー(2)'!$B$8</f>
        <v>0</v>
      </c>
      <c r="D9" s="30">
        <f>'エントリー(2)'!$E$7</f>
        <v>0</v>
      </c>
      <c r="E9" s="30"/>
      <c r="F9" s="30">
        <f>'エントリー(2)'!$B$32</f>
        <v>0</v>
      </c>
      <c r="G9" s="30"/>
      <c r="H9" s="30">
        <f>'エントリー(2)'!$E$30</f>
        <v>0</v>
      </c>
      <c r="I9" s="30">
        <f>'エントリー(2)'!$E$32</f>
        <v>0</v>
      </c>
      <c r="J9" s="72">
        <f>'エントリー(2)'!$B$34</f>
        <v>0</v>
      </c>
      <c r="K9" s="73">
        <f>'エントリー(2)'!$B$38</f>
        <v>0</v>
      </c>
      <c r="L9" s="33"/>
      <c r="M9" s="34"/>
      <c r="N9" s="54"/>
    </row>
    <row r="10" spans="1:14" ht="13.5" customHeight="1">
      <c r="A10" s="28">
        <v>3</v>
      </c>
      <c r="B10" s="29">
        <f>'エントリー(3)'!$B$6</f>
        <v>0</v>
      </c>
      <c r="C10" s="29">
        <f>'エントリー(3)'!$B$8</f>
        <v>0</v>
      </c>
      <c r="D10" s="29">
        <f>'エントリー(3)'!$E$7</f>
        <v>0</v>
      </c>
      <c r="E10" s="29"/>
      <c r="F10" s="29">
        <f>'エントリー(3)'!$B$11</f>
        <v>0</v>
      </c>
      <c r="G10" s="29"/>
      <c r="H10" s="29">
        <f>'エントリー(3)'!$E$11</f>
        <v>0</v>
      </c>
      <c r="I10" s="29">
        <f>'エントリー(3)'!$E$13</f>
        <v>0</v>
      </c>
      <c r="J10" s="31">
        <f>'エントリー(3)'!$B$13</f>
        <v>0</v>
      </c>
      <c r="K10" s="49">
        <f>'エントリー(3)'!$B$17</f>
        <v>0</v>
      </c>
      <c r="L10" s="38">
        <f>'エントリー(3)'!F39</f>
        <v>0</v>
      </c>
      <c r="M10" s="39">
        <f>SUM('エントリー(3)'!$F$40:$F$44)</f>
        <v>0</v>
      </c>
      <c r="N10" s="52">
        <f>SUM(L10:M10)</f>
        <v>0</v>
      </c>
    </row>
    <row r="11" spans="1:14" ht="13.5" customHeight="1">
      <c r="B11" s="29">
        <f>'エントリー(3)'!$B$6</f>
        <v>0</v>
      </c>
      <c r="C11" s="29">
        <f>'エントリー(3)'!$B$8</f>
        <v>0</v>
      </c>
      <c r="D11" s="29">
        <f>'エントリー(3)'!$E$7</f>
        <v>0</v>
      </c>
      <c r="E11" s="29"/>
      <c r="F11" s="29">
        <f>'エントリー(3)'!$B$18</f>
        <v>0</v>
      </c>
      <c r="G11" s="29"/>
      <c r="H11" s="29">
        <f>'エントリー(3)'!$E$18</f>
        <v>0</v>
      </c>
      <c r="I11" s="29">
        <f>'エントリー(3)'!$E$20</f>
        <v>0</v>
      </c>
      <c r="J11" s="31">
        <f>'エントリー(3)'!$B$20</f>
        <v>0</v>
      </c>
      <c r="K11" s="49">
        <f>'エントリー(3)'!$B$24</f>
        <v>0</v>
      </c>
      <c r="L11" s="32"/>
      <c r="N11" s="53"/>
    </row>
    <row r="12" spans="1:14" ht="13.5" customHeight="1">
      <c r="B12" s="29">
        <f>'エントリー(3)'!$B$6</f>
        <v>0</v>
      </c>
      <c r="C12" s="29">
        <f>'エントリー(3)'!$B$8</f>
        <v>0</v>
      </c>
      <c r="D12" s="29">
        <f>'エントリー(3)'!$E$7</f>
        <v>0</v>
      </c>
      <c r="E12" s="29"/>
      <c r="F12" s="29">
        <f>'エントリー(3)'!$B$25</f>
        <v>0</v>
      </c>
      <c r="G12" s="29"/>
      <c r="H12" s="29">
        <f>'エントリー(3)'!$E$25</f>
        <v>0</v>
      </c>
      <c r="I12" s="29">
        <f>'エントリー(3)'!$E$27</f>
        <v>0</v>
      </c>
      <c r="J12" s="31">
        <f>'エントリー(3)'!$B$27</f>
        <v>0</v>
      </c>
      <c r="K12" s="49">
        <f>'エントリー(3)'!$B$31</f>
        <v>0</v>
      </c>
      <c r="L12" s="32"/>
      <c r="N12" s="53"/>
    </row>
    <row r="13" spans="1:14" ht="13.5" customHeight="1">
      <c r="B13" s="29">
        <f>'エントリー(3)'!$B$6</f>
        <v>0</v>
      </c>
      <c r="C13" s="29">
        <f>'エントリー(3)'!$B$8</f>
        <v>0</v>
      </c>
      <c r="D13" s="29">
        <f>'エントリー(3)'!$E$7</f>
        <v>0</v>
      </c>
      <c r="E13" s="29"/>
      <c r="F13" s="29">
        <f>'エントリー(3)'!$B$32</f>
        <v>0</v>
      </c>
      <c r="G13" s="29"/>
      <c r="H13" s="29">
        <f>'エントリー(3)'!$E$32</f>
        <v>0</v>
      </c>
      <c r="I13" s="29">
        <f>'エントリー(3)'!$E$34</f>
        <v>0</v>
      </c>
      <c r="J13" s="31">
        <f>'エントリー(3)'!$B$34</f>
        <v>0</v>
      </c>
      <c r="K13" s="49">
        <f>'エントリー(3)'!$B$38</f>
        <v>0</v>
      </c>
      <c r="L13" s="33"/>
      <c r="M13" s="34"/>
      <c r="N13" s="54"/>
    </row>
    <row r="14" spans="1:14" ht="13.5" customHeight="1">
      <c r="A14" s="28">
        <v>4</v>
      </c>
      <c r="B14" s="30">
        <f>'エントリー(4)'!$B$6</f>
        <v>0</v>
      </c>
      <c r="C14" s="30">
        <f>'エントリー(4)'!$B$8</f>
        <v>0</v>
      </c>
      <c r="D14" s="30">
        <f>'エントリー(4)'!$E$7</f>
        <v>0</v>
      </c>
      <c r="E14" s="30"/>
      <c r="F14" s="30">
        <f>'エントリー(4)'!$B$11</f>
        <v>0</v>
      </c>
      <c r="G14" s="30"/>
      <c r="H14" s="30">
        <f>'エントリー(4)'!$E$11</f>
        <v>0</v>
      </c>
      <c r="I14" s="30">
        <f>'エントリー(4)'!$E$13</f>
        <v>0</v>
      </c>
      <c r="J14" s="72">
        <f>'エントリー(4)'!$B$13</f>
        <v>0</v>
      </c>
      <c r="K14" s="73">
        <f>'エントリー(4)'!$B$17</f>
        <v>0</v>
      </c>
      <c r="L14" s="38">
        <f>'エントリー(4)'!F39</f>
        <v>0</v>
      </c>
      <c r="M14" s="39">
        <f>SUM('エントリー(4)'!$F$40:$F$44)</f>
        <v>0</v>
      </c>
      <c r="N14" s="52">
        <f>SUM(L14:M14)</f>
        <v>0</v>
      </c>
    </row>
    <row r="15" spans="1:14" ht="13.5" customHeight="1">
      <c r="B15" s="30">
        <f>'エントリー(4)'!$B$6</f>
        <v>0</v>
      </c>
      <c r="C15" s="30">
        <f>'エントリー(4)'!$B$8</f>
        <v>0</v>
      </c>
      <c r="D15" s="30">
        <f>'エントリー(4)'!$E$7</f>
        <v>0</v>
      </c>
      <c r="E15" s="30"/>
      <c r="F15" s="30">
        <f>'エントリー(4)'!$B$18</f>
        <v>0</v>
      </c>
      <c r="G15" s="30"/>
      <c r="H15" s="30">
        <f>'エントリー(4)'!$E$18</f>
        <v>0</v>
      </c>
      <c r="I15" s="30">
        <f>'エントリー(4)'!$E$20</f>
        <v>0</v>
      </c>
      <c r="J15" s="72">
        <f>'エントリー(4)'!$B$20</f>
        <v>0</v>
      </c>
      <c r="K15" s="73">
        <f>'エントリー(4)'!$B$24</f>
        <v>0</v>
      </c>
      <c r="L15" s="32"/>
      <c r="N15" s="53"/>
    </row>
    <row r="16" spans="1:14" ht="13.5" customHeight="1">
      <c r="B16" s="30">
        <f>'エントリー(4)'!$B$6</f>
        <v>0</v>
      </c>
      <c r="C16" s="30">
        <f>'エントリー(4)'!$B$8</f>
        <v>0</v>
      </c>
      <c r="D16" s="30">
        <f>'エントリー(4)'!$E$7</f>
        <v>0</v>
      </c>
      <c r="E16" s="30"/>
      <c r="F16" s="30">
        <f>'エントリー(4)'!$B$25</f>
        <v>0</v>
      </c>
      <c r="G16" s="30"/>
      <c r="H16" s="30">
        <f>'エントリー(4)'!$E$25</f>
        <v>0</v>
      </c>
      <c r="I16" s="30">
        <f>'エントリー(4)'!$E$27</f>
        <v>0</v>
      </c>
      <c r="J16" s="72">
        <f>'エントリー(4)'!$B$27</f>
        <v>0</v>
      </c>
      <c r="K16" s="73">
        <f>'エントリー(4)'!$B$31</f>
        <v>0</v>
      </c>
      <c r="L16" s="32"/>
      <c r="N16" s="53"/>
    </row>
    <row r="17" spans="1:14" ht="13.5" customHeight="1">
      <c r="B17" s="30">
        <f>'エントリー(4)'!$B$6</f>
        <v>0</v>
      </c>
      <c r="C17" s="30">
        <f>'エントリー(4)'!$B$8</f>
        <v>0</v>
      </c>
      <c r="D17" s="30">
        <f>'エントリー(4)'!$E$7</f>
        <v>0</v>
      </c>
      <c r="E17" s="30"/>
      <c r="F17" s="30">
        <f>'エントリー(4)'!$B$32</f>
        <v>0</v>
      </c>
      <c r="G17" s="30"/>
      <c r="H17" s="30">
        <f>'エントリー(4)'!$E$32</f>
        <v>0</v>
      </c>
      <c r="I17" s="30">
        <f>'エントリー(4)'!$E$34</f>
        <v>0</v>
      </c>
      <c r="J17" s="72">
        <f>'エントリー(4)'!$B$34</f>
        <v>0</v>
      </c>
      <c r="K17" s="73">
        <f>'エントリー(4)'!$B$38</f>
        <v>0</v>
      </c>
      <c r="L17" s="33"/>
      <c r="M17" s="34"/>
      <c r="N17" s="54"/>
    </row>
    <row r="18" spans="1:14" ht="13.5" customHeight="1">
      <c r="A18" s="28">
        <v>5</v>
      </c>
      <c r="B18" s="29">
        <f>'エントリー(5)'!$B$6</f>
        <v>0</v>
      </c>
      <c r="C18" s="29">
        <f>'エントリー(5)'!$B$8</f>
        <v>0</v>
      </c>
      <c r="D18" s="29">
        <f>'エントリー(5)'!$E$7</f>
        <v>0</v>
      </c>
      <c r="E18" s="29"/>
      <c r="F18" s="29">
        <f>'エントリー(5)'!$B$11</f>
        <v>0</v>
      </c>
      <c r="G18" s="29"/>
      <c r="H18" s="29">
        <f>'エントリー(5)'!$E$11</f>
        <v>0</v>
      </c>
      <c r="I18" s="29">
        <f>'エントリー(5)'!$E$13</f>
        <v>0</v>
      </c>
      <c r="J18" s="31">
        <f>'エントリー(5)'!$B$13</f>
        <v>0</v>
      </c>
      <c r="K18" s="49">
        <f>'エントリー(5)'!$B$17</f>
        <v>0</v>
      </c>
      <c r="L18" s="38">
        <f>'エントリー(5)'!F39</f>
        <v>0</v>
      </c>
      <c r="M18" s="39">
        <f>SUM('エントリー(5)'!$F$40:$F$44)</f>
        <v>0</v>
      </c>
      <c r="N18" s="52">
        <f>SUM(L18:M18)</f>
        <v>0</v>
      </c>
    </row>
    <row r="19" spans="1:14" ht="13.5" customHeight="1">
      <c r="B19" s="29">
        <f>'エントリー(5)'!$B$6</f>
        <v>0</v>
      </c>
      <c r="C19" s="29">
        <f>'エントリー(5)'!$B$8</f>
        <v>0</v>
      </c>
      <c r="D19" s="29">
        <f>'エントリー(5)'!$E$7</f>
        <v>0</v>
      </c>
      <c r="E19" s="29"/>
      <c r="F19" s="29">
        <f>'エントリー(5)'!$B$18</f>
        <v>0</v>
      </c>
      <c r="G19" s="29"/>
      <c r="H19" s="29">
        <f>'エントリー(5)'!$E$18</f>
        <v>0</v>
      </c>
      <c r="I19" s="29">
        <f>'エントリー(5)'!$E$20</f>
        <v>0</v>
      </c>
      <c r="J19" s="31">
        <f>'エントリー(5)'!$B$20</f>
        <v>0</v>
      </c>
      <c r="K19" s="49">
        <f>'エントリー(5)'!$B$24</f>
        <v>0</v>
      </c>
      <c r="L19" s="32"/>
      <c r="N19" s="53"/>
    </row>
    <row r="20" spans="1:14" ht="13.5" customHeight="1">
      <c r="B20" s="29">
        <f>'エントリー(5)'!$B$6</f>
        <v>0</v>
      </c>
      <c r="C20" s="29">
        <f>'エントリー(5)'!$B$8</f>
        <v>0</v>
      </c>
      <c r="D20" s="29">
        <f>'エントリー(5)'!$E$7</f>
        <v>0</v>
      </c>
      <c r="E20" s="29"/>
      <c r="F20" s="29">
        <f>'エントリー(5)'!$B$25</f>
        <v>0</v>
      </c>
      <c r="G20" s="29"/>
      <c r="H20" s="29">
        <f>'エントリー(5)'!$E$25</f>
        <v>0</v>
      </c>
      <c r="I20" s="29">
        <f>'エントリー(5)'!$E$27</f>
        <v>0</v>
      </c>
      <c r="J20" s="31">
        <f>'エントリー(5)'!$B$27</f>
        <v>0</v>
      </c>
      <c r="K20" s="49">
        <f>'エントリー(5)'!$B$31</f>
        <v>0</v>
      </c>
      <c r="L20" s="32"/>
      <c r="N20" s="53"/>
    </row>
    <row r="21" spans="1:14" ht="13.5" customHeight="1">
      <c r="B21" s="29">
        <f>'エントリー(5)'!$B$6</f>
        <v>0</v>
      </c>
      <c r="C21" s="29">
        <f>'エントリー(5)'!$B$8</f>
        <v>0</v>
      </c>
      <c r="D21" s="29">
        <f>'エントリー(5)'!$E$7</f>
        <v>0</v>
      </c>
      <c r="E21" s="29"/>
      <c r="F21" s="29">
        <f>'エントリー(5)'!$B$32</f>
        <v>0</v>
      </c>
      <c r="G21" s="29"/>
      <c r="H21" s="29">
        <f>'エントリー(5)'!$E$32</f>
        <v>0</v>
      </c>
      <c r="I21" s="29">
        <f>'エントリー(5)'!$E$34</f>
        <v>0</v>
      </c>
      <c r="J21" s="31">
        <f>'エントリー(5)'!$B$34</f>
        <v>0</v>
      </c>
      <c r="K21" s="49">
        <f>'エントリー(5)'!$B$38</f>
        <v>0</v>
      </c>
      <c r="L21" s="33"/>
      <c r="M21" s="34"/>
      <c r="N21" s="54"/>
    </row>
    <row r="22" spans="1:14" ht="13.5" customHeight="1">
      <c r="A22" s="28">
        <v>6</v>
      </c>
      <c r="B22" s="30">
        <f>'エントリー(6)'!$B$6</f>
        <v>0</v>
      </c>
      <c r="C22" s="30">
        <f>'エントリー(6)'!$B$8</f>
        <v>0</v>
      </c>
      <c r="D22" s="30">
        <f>'エントリー(6)'!$E$7</f>
        <v>0</v>
      </c>
      <c r="E22" s="30"/>
      <c r="F22" s="30">
        <f>'エントリー(6)'!$B$11</f>
        <v>0</v>
      </c>
      <c r="G22" s="30"/>
      <c r="H22" s="30">
        <f>'エントリー(6)'!$E$11</f>
        <v>0</v>
      </c>
      <c r="I22" s="30">
        <f>'エントリー(6)'!$E$13</f>
        <v>0</v>
      </c>
      <c r="J22" s="72">
        <f>'エントリー(6)'!$B$13</f>
        <v>0</v>
      </c>
      <c r="K22" s="73">
        <f>'エントリー(6)'!$B$17</f>
        <v>0</v>
      </c>
      <c r="L22" s="38">
        <f>'エントリー(6)'!F39</f>
        <v>0</v>
      </c>
      <c r="M22" s="39">
        <f>SUM('エントリー(6)'!$F$40:$F$44)</f>
        <v>0</v>
      </c>
      <c r="N22" s="52">
        <f>SUM(L22:M22)</f>
        <v>0</v>
      </c>
    </row>
    <row r="23" spans="1:14" ht="13.5" customHeight="1">
      <c r="B23" s="30">
        <f>'エントリー(6)'!$B$6</f>
        <v>0</v>
      </c>
      <c r="C23" s="30">
        <f>'エントリー(6)'!$B$8</f>
        <v>0</v>
      </c>
      <c r="D23" s="30">
        <f>'エントリー(6)'!$E$7</f>
        <v>0</v>
      </c>
      <c r="E23" s="30"/>
      <c r="F23" s="30">
        <f>'エントリー(6)'!$B$18</f>
        <v>0</v>
      </c>
      <c r="G23" s="30"/>
      <c r="H23" s="30">
        <f>'エントリー(6)'!$E$18</f>
        <v>0</v>
      </c>
      <c r="I23" s="30">
        <f>'エントリー(6)'!$E$20</f>
        <v>0</v>
      </c>
      <c r="J23" s="72">
        <f>'エントリー(6)'!$B$20</f>
        <v>0</v>
      </c>
      <c r="K23" s="73">
        <f>'エントリー(6)'!$B$24</f>
        <v>0</v>
      </c>
      <c r="L23" s="32"/>
      <c r="N23" s="53"/>
    </row>
    <row r="24" spans="1:14" ht="13.5" customHeight="1">
      <c r="B24" s="30">
        <f>'エントリー(6)'!$B$6</f>
        <v>0</v>
      </c>
      <c r="C24" s="30">
        <f>'エントリー(6)'!$B$8</f>
        <v>0</v>
      </c>
      <c r="D24" s="30">
        <f>'エントリー(6)'!$E$7</f>
        <v>0</v>
      </c>
      <c r="E24" s="30"/>
      <c r="F24" s="30">
        <f>'エントリー(6)'!$B$25</f>
        <v>0</v>
      </c>
      <c r="G24" s="30"/>
      <c r="H24" s="30">
        <f>'エントリー(6)'!$E$25</f>
        <v>0</v>
      </c>
      <c r="I24" s="30">
        <f>'エントリー(6)'!$E$27</f>
        <v>0</v>
      </c>
      <c r="J24" s="72">
        <f>'エントリー(6)'!$B$27</f>
        <v>0</v>
      </c>
      <c r="K24" s="73">
        <f>'エントリー(6)'!$B$31</f>
        <v>0</v>
      </c>
      <c r="L24" s="32"/>
      <c r="N24" s="53"/>
    </row>
    <row r="25" spans="1:14" ht="13.5" customHeight="1">
      <c r="B25" s="30">
        <f>'エントリー(6)'!$B$6</f>
        <v>0</v>
      </c>
      <c r="C25" s="30">
        <f>'エントリー(6)'!$B$8</f>
        <v>0</v>
      </c>
      <c r="D25" s="30">
        <f>'エントリー(6)'!$E$7</f>
        <v>0</v>
      </c>
      <c r="E25" s="30"/>
      <c r="F25" s="30">
        <f>'エントリー(6)'!$B$32</f>
        <v>0</v>
      </c>
      <c r="G25" s="30"/>
      <c r="H25" s="30">
        <f>'エントリー(6)'!$E$32</f>
        <v>0</v>
      </c>
      <c r="I25" s="30">
        <f>'エントリー(6)'!$E$34</f>
        <v>0</v>
      </c>
      <c r="J25" s="72">
        <f>'エントリー(6)'!$B$34</f>
        <v>0</v>
      </c>
      <c r="K25" s="73">
        <f>'エントリー(6)'!$B$38</f>
        <v>0</v>
      </c>
      <c r="L25" s="33"/>
      <c r="M25" s="34"/>
      <c r="N25" s="54"/>
    </row>
    <row r="26" spans="1:14" ht="13.5" customHeight="1">
      <c r="A26" s="28">
        <v>7</v>
      </c>
      <c r="B26" s="29">
        <f>'エントリー(7)'!$B$6</f>
        <v>0</v>
      </c>
      <c r="C26" s="29">
        <f>'エントリー(7)'!$B$8</f>
        <v>0</v>
      </c>
      <c r="D26" s="29">
        <f>'エントリー(7)'!$E$7</f>
        <v>0</v>
      </c>
      <c r="E26" s="29"/>
      <c r="F26" s="29">
        <f>'エントリー(7)'!$B$11</f>
        <v>0</v>
      </c>
      <c r="G26" s="29"/>
      <c r="H26" s="29">
        <f>'エントリー(7)'!$E$11</f>
        <v>0</v>
      </c>
      <c r="I26" s="29">
        <f>'エントリー(7)'!$E$13</f>
        <v>0</v>
      </c>
      <c r="J26" s="31">
        <f>'エントリー(7)'!$B$13</f>
        <v>0</v>
      </c>
      <c r="K26" s="49">
        <f>'エントリー(7)'!$B$17</f>
        <v>0</v>
      </c>
      <c r="L26" s="38">
        <f>'エントリー(7)'!F39</f>
        <v>0</v>
      </c>
      <c r="M26" s="39">
        <f>SUM('エントリー(7)'!$F$40:$F$44)</f>
        <v>0</v>
      </c>
      <c r="N26" s="52">
        <f>SUM(L26:M26)</f>
        <v>0</v>
      </c>
    </row>
    <row r="27" spans="1:14" ht="13.5" customHeight="1">
      <c r="B27" s="29">
        <f>'エントリー(7)'!$B$6</f>
        <v>0</v>
      </c>
      <c r="C27" s="29">
        <f>'エントリー(7)'!$B$8</f>
        <v>0</v>
      </c>
      <c r="D27" s="29">
        <f>'エントリー(7)'!$E$7</f>
        <v>0</v>
      </c>
      <c r="E27" s="29"/>
      <c r="F27" s="29">
        <f>'エントリー(7)'!$B$18</f>
        <v>0</v>
      </c>
      <c r="G27" s="29"/>
      <c r="H27" s="29">
        <f>'エントリー(7)'!$E$18</f>
        <v>0</v>
      </c>
      <c r="I27" s="29">
        <f>'エントリー(7)'!$E$20</f>
        <v>0</v>
      </c>
      <c r="J27" s="31">
        <f>'エントリー(7)'!$B$20</f>
        <v>0</v>
      </c>
      <c r="K27" s="49">
        <f>'エントリー(7)'!$B$24</f>
        <v>0</v>
      </c>
      <c r="L27" s="32"/>
      <c r="N27" s="53"/>
    </row>
    <row r="28" spans="1:14" ht="13.5" customHeight="1">
      <c r="B28" s="29">
        <f>'エントリー(7)'!$B$6</f>
        <v>0</v>
      </c>
      <c r="C28" s="29">
        <f>'エントリー(7)'!$B$8</f>
        <v>0</v>
      </c>
      <c r="D28" s="29">
        <f>'エントリー(7)'!$E$7</f>
        <v>0</v>
      </c>
      <c r="E28" s="29"/>
      <c r="F28" s="29">
        <f>'エントリー(7)'!$B$25</f>
        <v>0</v>
      </c>
      <c r="G28" s="29"/>
      <c r="H28" s="29">
        <f>'エントリー(7)'!$E$25</f>
        <v>0</v>
      </c>
      <c r="I28" s="29">
        <f>'エントリー(7)'!$E$27</f>
        <v>0</v>
      </c>
      <c r="J28" s="31">
        <f>'エントリー(7)'!$B$27</f>
        <v>0</v>
      </c>
      <c r="K28" s="49">
        <f>'エントリー(7)'!$B$31</f>
        <v>0</v>
      </c>
      <c r="L28" s="32"/>
      <c r="N28" s="53"/>
    </row>
    <row r="29" spans="1:14" ht="13.5" customHeight="1">
      <c r="B29" s="29">
        <f>'エントリー(7)'!$B$6</f>
        <v>0</v>
      </c>
      <c r="C29" s="29">
        <f>'エントリー(7)'!$B$8</f>
        <v>0</v>
      </c>
      <c r="D29" s="29">
        <f>'エントリー(7)'!$E$7</f>
        <v>0</v>
      </c>
      <c r="E29" s="29"/>
      <c r="F29" s="29">
        <f>'エントリー(7)'!$B$32</f>
        <v>0</v>
      </c>
      <c r="G29" s="29"/>
      <c r="H29" s="29">
        <f>'エントリー(7)'!$E$32</f>
        <v>0</v>
      </c>
      <c r="I29" s="29">
        <f>'エントリー(7)'!$E$34</f>
        <v>0</v>
      </c>
      <c r="J29" s="31">
        <f>'エントリー(7)'!$B$34</f>
        <v>0</v>
      </c>
      <c r="K29" s="49">
        <f>'エントリー(7)'!$B$38</f>
        <v>0</v>
      </c>
      <c r="L29" s="33"/>
      <c r="M29" s="34"/>
      <c r="N29" s="54"/>
    </row>
    <row r="30" spans="1:14" ht="13.5" customHeight="1">
      <c r="A30" s="28">
        <v>8</v>
      </c>
      <c r="B30" s="30">
        <f>'エントリー(8)'!$B$6</f>
        <v>0</v>
      </c>
      <c r="C30" s="30">
        <f>'エントリー(8)'!$B$8</f>
        <v>0</v>
      </c>
      <c r="D30" s="30">
        <f>'エントリー(8)'!$E$7</f>
        <v>0</v>
      </c>
      <c r="E30" s="30"/>
      <c r="F30" s="30">
        <f>'エントリー(8)'!$B$11</f>
        <v>0</v>
      </c>
      <c r="G30" s="30"/>
      <c r="H30" s="30">
        <f>'エントリー(8)'!$E$11</f>
        <v>0</v>
      </c>
      <c r="I30" s="30">
        <f>'エントリー(8)'!$E$13</f>
        <v>0</v>
      </c>
      <c r="J30" s="72">
        <f>'エントリー(8)'!$B$13</f>
        <v>0</v>
      </c>
      <c r="K30" s="73">
        <f>'エントリー(8)'!$B$17</f>
        <v>0</v>
      </c>
      <c r="L30" s="38">
        <f>'エントリー(8)'!F39</f>
        <v>0</v>
      </c>
      <c r="M30" s="39">
        <f>SUM('エントリー(8)'!$F$40:$F$44)</f>
        <v>0</v>
      </c>
      <c r="N30" s="52">
        <f>SUM(L30:M30)</f>
        <v>0</v>
      </c>
    </row>
    <row r="31" spans="1:14" ht="13.5" customHeight="1">
      <c r="B31" s="30">
        <f>'エントリー(8)'!$B$6</f>
        <v>0</v>
      </c>
      <c r="C31" s="30">
        <f>'エントリー(8)'!$B$8</f>
        <v>0</v>
      </c>
      <c r="D31" s="30">
        <f>'エントリー(8)'!$E$7</f>
        <v>0</v>
      </c>
      <c r="E31" s="30"/>
      <c r="F31" s="30">
        <f>'エントリー(8)'!$B$18</f>
        <v>0</v>
      </c>
      <c r="G31" s="30"/>
      <c r="H31" s="30">
        <f>'エントリー(8)'!$E$18</f>
        <v>0</v>
      </c>
      <c r="I31" s="30">
        <f>'エントリー(8)'!$E$20</f>
        <v>0</v>
      </c>
      <c r="J31" s="72">
        <f>'エントリー(8)'!$B$20</f>
        <v>0</v>
      </c>
      <c r="K31" s="73">
        <f>'エントリー(8)'!$B$24</f>
        <v>0</v>
      </c>
      <c r="L31" s="32"/>
      <c r="N31" s="53"/>
    </row>
    <row r="32" spans="1:14" ht="13.5" customHeight="1">
      <c r="B32" s="30">
        <f>'エントリー(8)'!$B$6</f>
        <v>0</v>
      </c>
      <c r="C32" s="30">
        <f>'エントリー(8)'!$B$8</f>
        <v>0</v>
      </c>
      <c r="D32" s="30">
        <f>'エントリー(8)'!$E$7</f>
        <v>0</v>
      </c>
      <c r="E32" s="30"/>
      <c r="F32" s="30">
        <f>'エントリー(8)'!$B$25</f>
        <v>0</v>
      </c>
      <c r="G32" s="30"/>
      <c r="H32" s="30">
        <f>'エントリー(8)'!$E$25</f>
        <v>0</v>
      </c>
      <c r="I32" s="30">
        <f>'エントリー(8)'!$E$27</f>
        <v>0</v>
      </c>
      <c r="J32" s="72">
        <f>'エントリー(8)'!$B$27</f>
        <v>0</v>
      </c>
      <c r="K32" s="73">
        <f>'エントリー(8)'!$B$31</f>
        <v>0</v>
      </c>
      <c r="L32" s="32"/>
      <c r="N32" s="53"/>
    </row>
    <row r="33" spans="1:14" ht="13.5" customHeight="1">
      <c r="B33" s="30">
        <f>'エントリー(8)'!$B$6</f>
        <v>0</v>
      </c>
      <c r="C33" s="30">
        <f>'エントリー(8)'!$B$8</f>
        <v>0</v>
      </c>
      <c r="D33" s="30">
        <f>'エントリー(8)'!$E$7</f>
        <v>0</v>
      </c>
      <c r="E33" s="30"/>
      <c r="F33" s="30">
        <f>'エントリー(8)'!$B$32</f>
        <v>0</v>
      </c>
      <c r="G33" s="30"/>
      <c r="H33" s="30">
        <f>'エントリー(8)'!$E$32</f>
        <v>0</v>
      </c>
      <c r="I33" s="30">
        <f>'エントリー(8)'!$E$34</f>
        <v>0</v>
      </c>
      <c r="J33" s="72">
        <f>'エントリー(8)'!$B$34</f>
        <v>0</v>
      </c>
      <c r="K33" s="73">
        <f>'エントリー(8)'!$B$38</f>
        <v>0</v>
      </c>
      <c r="L33" s="33"/>
      <c r="M33" s="34"/>
      <c r="N33" s="54"/>
    </row>
    <row r="34" spans="1:14" ht="13.5" customHeight="1">
      <c r="A34" s="28">
        <v>9</v>
      </c>
      <c r="B34" s="29">
        <f>'エントリー(9)'!$B$6</f>
        <v>0</v>
      </c>
      <c r="C34" s="29">
        <f>'エントリー(9)'!$B$8</f>
        <v>0</v>
      </c>
      <c r="D34" s="29">
        <f>'エントリー(9)'!$E$7</f>
        <v>0</v>
      </c>
      <c r="E34" s="29"/>
      <c r="F34" s="29">
        <f>'エントリー(9)'!$B$11</f>
        <v>0</v>
      </c>
      <c r="G34" s="29"/>
      <c r="H34" s="29">
        <f>'エントリー(9)'!$E$11</f>
        <v>0</v>
      </c>
      <c r="I34" s="29">
        <f>'エントリー(9)'!$E$13</f>
        <v>0</v>
      </c>
      <c r="J34" s="31">
        <f>'エントリー(9)'!$B$13</f>
        <v>0</v>
      </c>
      <c r="K34" s="49">
        <f>'エントリー(9)'!$B$17</f>
        <v>0</v>
      </c>
      <c r="L34" s="38">
        <f>'エントリー(9)'!F39</f>
        <v>0</v>
      </c>
      <c r="M34" s="39">
        <f>SUM('エントリー(9)'!$F$40:$F$44)</f>
        <v>0</v>
      </c>
      <c r="N34" s="52">
        <f>SUM(L34:M34)</f>
        <v>0</v>
      </c>
    </row>
    <row r="35" spans="1:14" ht="13.5" customHeight="1">
      <c r="B35" s="29">
        <f>'エントリー(9)'!$B$6</f>
        <v>0</v>
      </c>
      <c r="C35" s="29">
        <f>'エントリー(9)'!$B$8</f>
        <v>0</v>
      </c>
      <c r="D35" s="29">
        <f>'エントリー(9)'!$E$7</f>
        <v>0</v>
      </c>
      <c r="E35" s="29"/>
      <c r="F35" s="29">
        <f>'エントリー(9)'!$B$18</f>
        <v>0</v>
      </c>
      <c r="G35" s="29"/>
      <c r="H35" s="29">
        <f>'エントリー(9)'!$E$18</f>
        <v>0</v>
      </c>
      <c r="I35" s="29">
        <f>'エントリー(9)'!$E$20</f>
        <v>0</v>
      </c>
      <c r="J35" s="31">
        <f>'エントリー(9)'!$B$20</f>
        <v>0</v>
      </c>
      <c r="K35" s="49">
        <f>'エントリー(9)'!$B$24</f>
        <v>0</v>
      </c>
      <c r="L35" s="32"/>
      <c r="N35" s="53"/>
    </row>
    <row r="36" spans="1:14" ht="13.5" customHeight="1">
      <c r="B36" s="29">
        <f>'エントリー(9)'!$B$6</f>
        <v>0</v>
      </c>
      <c r="C36" s="29">
        <f>'エントリー(9)'!$B$8</f>
        <v>0</v>
      </c>
      <c r="D36" s="29">
        <f>'エントリー(9)'!$E$7</f>
        <v>0</v>
      </c>
      <c r="E36" s="29"/>
      <c r="F36" s="29">
        <f>'エントリー(9)'!$B$25</f>
        <v>0</v>
      </c>
      <c r="G36" s="29"/>
      <c r="H36" s="29">
        <f>'エントリー(9)'!$E$25</f>
        <v>0</v>
      </c>
      <c r="I36" s="29">
        <f>'エントリー(9)'!$E$27</f>
        <v>0</v>
      </c>
      <c r="J36" s="31">
        <f>'エントリー(9)'!$B$27</f>
        <v>0</v>
      </c>
      <c r="K36" s="49">
        <f>'エントリー(9)'!$B$31</f>
        <v>0</v>
      </c>
      <c r="L36" s="32"/>
      <c r="N36" s="53"/>
    </row>
    <row r="37" spans="1:14" ht="13.5" customHeight="1">
      <c r="B37" s="29">
        <f>'エントリー(9)'!$B$6</f>
        <v>0</v>
      </c>
      <c r="C37" s="29">
        <f>'エントリー(9)'!$B$8</f>
        <v>0</v>
      </c>
      <c r="D37" s="29">
        <f>'エントリー(9)'!$E$7</f>
        <v>0</v>
      </c>
      <c r="E37" s="29"/>
      <c r="F37" s="29">
        <f>'エントリー(9)'!$B$32</f>
        <v>0</v>
      </c>
      <c r="G37" s="29"/>
      <c r="H37" s="29">
        <f>'エントリー(9)'!$E$32</f>
        <v>0</v>
      </c>
      <c r="I37" s="29">
        <f>'エントリー(9)'!$E$34</f>
        <v>0</v>
      </c>
      <c r="J37" s="31">
        <f>'エントリー(9)'!$B$34</f>
        <v>0</v>
      </c>
      <c r="K37" s="49">
        <f>'エントリー(9)'!$B$38</f>
        <v>0</v>
      </c>
      <c r="L37" s="33"/>
      <c r="M37" s="34"/>
      <c r="N37" s="54"/>
    </row>
    <row r="38" spans="1:14" ht="13.5" customHeight="1">
      <c r="A38" s="28">
        <v>10</v>
      </c>
      <c r="B38" s="30">
        <f>'エントリー(10)'!$B$6</f>
        <v>0</v>
      </c>
      <c r="C38" s="30">
        <f>'エントリー(10)'!$B$8</f>
        <v>0</v>
      </c>
      <c r="D38" s="30">
        <f>'エントリー(10)'!$E$7</f>
        <v>0</v>
      </c>
      <c r="E38" s="30"/>
      <c r="F38" s="30">
        <f>'エントリー(10)'!$B$11</f>
        <v>0</v>
      </c>
      <c r="G38" s="30"/>
      <c r="H38" s="30">
        <f>'エントリー(10)'!$E$11</f>
        <v>0</v>
      </c>
      <c r="I38" s="30">
        <f>'エントリー(10)'!$E$13</f>
        <v>0</v>
      </c>
      <c r="J38" s="72">
        <f>'エントリー(10)'!$B$13</f>
        <v>0</v>
      </c>
      <c r="K38" s="73">
        <f>'エントリー(10)'!$B$17</f>
        <v>0</v>
      </c>
      <c r="L38" s="38">
        <f>'エントリー(10)'!F39</f>
        <v>0</v>
      </c>
      <c r="M38" s="39">
        <f>SUM('エントリー(10)'!$F$40:$F$44)</f>
        <v>0</v>
      </c>
      <c r="N38" s="52">
        <f>SUM(L38:M38)</f>
        <v>0</v>
      </c>
    </row>
    <row r="39" spans="1:14" ht="13.5" customHeight="1">
      <c r="B39" s="30">
        <f>'エントリー(10)'!$B$6</f>
        <v>0</v>
      </c>
      <c r="C39" s="30">
        <f>'エントリー(10)'!$B$8</f>
        <v>0</v>
      </c>
      <c r="D39" s="30">
        <f>'エントリー(10)'!$E$7</f>
        <v>0</v>
      </c>
      <c r="E39" s="30"/>
      <c r="F39" s="30">
        <f>'エントリー(10)'!$B$18</f>
        <v>0</v>
      </c>
      <c r="G39" s="30"/>
      <c r="H39" s="30">
        <f>'エントリー(10)'!$E$18</f>
        <v>0</v>
      </c>
      <c r="I39" s="30">
        <f>'エントリー(10)'!$E$20</f>
        <v>0</v>
      </c>
      <c r="J39" s="72">
        <f>'エントリー(10)'!$B$20</f>
        <v>0</v>
      </c>
      <c r="K39" s="73">
        <f>'エントリー(10)'!$B$24</f>
        <v>0</v>
      </c>
      <c r="L39" s="32"/>
      <c r="N39" s="53"/>
    </row>
    <row r="40" spans="1:14" ht="13.5" customHeight="1">
      <c r="B40" s="30">
        <f>'エントリー(10)'!$B$6</f>
        <v>0</v>
      </c>
      <c r="C40" s="30">
        <f>'エントリー(10)'!$B$8</f>
        <v>0</v>
      </c>
      <c r="D40" s="30">
        <f>'エントリー(10)'!$E$7</f>
        <v>0</v>
      </c>
      <c r="E40" s="30"/>
      <c r="F40" s="30">
        <f>'エントリー(10)'!$B$25</f>
        <v>0</v>
      </c>
      <c r="G40" s="30"/>
      <c r="H40" s="30">
        <f>'エントリー(10)'!$E$25</f>
        <v>0</v>
      </c>
      <c r="I40" s="30">
        <f>'エントリー(10)'!$E$27</f>
        <v>0</v>
      </c>
      <c r="J40" s="72">
        <f>'エントリー(10)'!$B$27</f>
        <v>0</v>
      </c>
      <c r="K40" s="73">
        <f>'エントリー(10)'!$B$31</f>
        <v>0</v>
      </c>
      <c r="L40" s="32"/>
      <c r="N40" s="53"/>
    </row>
    <row r="41" spans="1:14" ht="13.5" customHeight="1">
      <c r="B41" s="30">
        <f>'エントリー(10)'!$B$6</f>
        <v>0</v>
      </c>
      <c r="C41" s="30">
        <f>'エントリー(10)'!$B$8</f>
        <v>0</v>
      </c>
      <c r="D41" s="30">
        <f>'エントリー(10)'!$E$7</f>
        <v>0</v>
      </c>
      <c r="E41" s="30"/>
      <c r="F41" s="30">
        <f>'エントリー(10)'!$B$32</f>
        <v>0</v>
      </c>
      <c r="G41" s="30"/>
      <c r="H41" s="30">
        <f>'エントリー(10)'!$E$32</f>
        <v>0</v>
      </c>
      <c r="I41" s="30">
        <f>'エントリー(10)'!$E$34</f>
        <v>0</v>
      </c>
      <c r="J41" s="72">
        <f>'エントリー(10)'!$B$34</f>
        <v>0</v>
      </c>
      <c r="K41" s="73">
        <f>'エントリー(10)'!$B$38</f>
        <v>0</v>
      </c>
      <c r="L41" s="33"/>
      <c r="M41" s="34"/>
      <c r="N41" s="54"/>
    </row>
    <row r="42" spans="1:14" ht="13.5" customHeight="1">
      <c r="K42" s="51"/>
    </row>
    <row r="43" spans="1:14" ht="13.5" customHeight="1">
      <c r="K43" s="51"/>
    </row>
    <row r="44" spans="1:14" ht="13.5" customHeight="1">
      <c r="K44" s="51"/>
    </row>
    <row r="45" spans="1:14" ht="13.5" customHeight="1">
      <c r="K45" s="51"/>
    </row>
    <row r="46" spans="1:14" ht="13.5" customHeight="1">
      <c r="K46" s="51"/>
    </row>
    <row r="47" spans="1:14" ht="13.5" customHeight="1">
      <c r="K47" s="51"/>
    </row>
    <row r="48" spans="1:14" ht="13.5" customHeight="1">
      <c r="K48" s="51"/>
    </row>
    <row r="49" spans="11:11" ht="13.5" customHeight="1">
      <c r="K49" s="51"/>
    </row>
    <row r="50" spans="11:11" ht="13.5" customHeight="1">
      <c r="K50" s="51"/>
    </row>
    <row r="51" spans="11:11" ht="13.5" customHeight="1">
      <c r="K51" s="51"/>
    </row>
    <row r="52" spans="11:11" ht="13.5" customHeight="1">
      <c r="K52" s="51"/>
    </row>
    <row r="53" spans="11:11" ht="13.5" customHeight="1">
      <c r="K53" s="51"/>
    </row>
    <row r="54" spans="11:11" ht="13.5" customHeight="1">
      <c r="K54" s="51"/>
    </row>
    <row r="55" spans="11:11" ht="13.5" customHeight="1">
      <c r="K55" s="51"/>
    </row>
    <row r="56" spans="11:11" ht="13.5" customHeight="1">
      <c r="K56" s="51"/>
    </row>
    <row r="57" spans="11:11" ht="13.5" customHeight="1">
      <c r="K57" s="51"/>
    </row>
    <row r="58" spans="11:11" ht="13.5" customHeight="1">
      <c r="K58" s="51"/>
    </row>
    <row r="59" spans="11:11" ht="13.5" customHeight="1">
      <c r="K59" s="51"/>
    </row>
    <row r="60" spans="11:11" ht="13.5" customHeight="1">
      <c r="K60" s="51"/>
    </row>
    <row r="61" spans="11:11" ht="13.5" customHeight="1">
      <c r="K61" s="51"/>
    </row>
    <row r="62" spans="11:11" ht="13.5" customHeight="1">
      <c r="K62" s="51"/>
    </row>
    <row r="63" spans="11:11" ht="13.5" customHeight="1">
      <c r="K63" s="51"/>
    </row>
    <row r="64" spans="11:11" ht="13.5" customHeight="1">
      <c r="K64" s="51"/>
    </row>
    <row r="65" spans="11:11" ht="13.5" customHeight="1">
      <c r="K65" s="51"/>
    </row>
    <row r="66" spans="11:11" ht="13.5" customHeight="1">
      <c r="K66" s="51"/>
    </row>
    <row r="67" spans="11:11" ht="13.5" customHeight="1">
      <c r="K67" s="51"/>
    </row>
    <row r="68" spans="11:11" ht="13.5" customHeight="1">
      <c r="K68" s="51"/>
    </row>
    <row r="69" spans="11:11" ht="13.5" customHeight="1">
      <c r="K69" s="51"/>
    </row>
    <row r="70" spans="11:11" ht="13.5" customHeight="1">
      <c r="K70" s="51"/>
    </row>
    <row r="71" spans="11:11" ht="13.5" customHeight="1">
      <c r="K71" s="51"/>
    </row>
    <row r="72" spans="11:11" ht="13.5" customHeight="1">
      <c r="K72" s="51"/>
    </row>
    <row r="73" spans="11:11" ht="13.5" customHeight="1">
      <c r="K73" s="51"/>
    </row>
    <row r="74" spans="11:11" ht="13.5" customHeight="1">
      <c r="K74" s="51"/>
    </row>
    <row r="75" spans="11:11" ht="13.5" customHeight="1">
      <c r="K75" s="51"/>
    </row>
    <row r="76" spans="11:11" ht="13.5" customHeight="1">
      <c r="K76" s="51"/>
    </row>
    <row r="77" spans="11:11" ht="13.5" customHeight="1">
      <c r="K77" s="51"/>
    </row>
    <row r="78" spans="11:11" ht="13.5" customHeight="1">
      <c r="K78" s="51"/>
    </row>
    <row r="79" spans="11:11" ht="13.5" customHeight="1">
      <c r="K79" s="51"/>
    </row>
    <row r="80" spans="11:11" ht="13.5" customHeight="1">
      <c r="K80" s="51"/>
    </row>
    <row r="81" spans="11:11" ht="13.5" customHeight="1">
      <c r="K81" s="51"/>
    </row>
    <row r="82" spans="11:11" ht="13.5" customHeight="1">
      <c r="K82" s="51"/>
    </row>
    <row r="83" spans="11:11" ht="13.5" customHeight="1">
      <c r="K83" s="51"/>
    </row>
    <row r="84" spans="11:11" ht="13.5" customHeight="1">
      <c r="K84" s="51"/>
    </row>
    <row r="85" spans="11:11" ht="13.5" customHeight="1">
      <c r="K85" s="51"/>
    </row>
    <row r="86" spans="11:11" ht="13.5" customHeight="1">
      <c r="K86" s="51"/>
    </row>
    <row r="87" spans="11:11" ht="13.5" customHeight="1">
      <c r="K87" s="51"/>
    </row>
    <row r="88" spans="11:11" ht="13.5" customHeight="1">
      <c r="K88" s="51"/>
    </row>
    <row r="89" spans="11:11" ht="13.5" customHeight="1">
      <c r="K89" s="51"/>
    </row>
    <row r="90" spans="11:11" ht="13.5" customHeight="1">
      <c r="K90" s="51"/>
    </row>
    <row r="91" spans="11:11" ht="13.5" customHeight="1">
      <c r="K91" s="51"/>
    </row>
    <row r="92" spans="11:11" ht="13.5" customHeight="1">
      <c r="K92" s="51"/>
    </row>
    <row r="93" spans="11:11" ht="13.5" customHeight="1">
      <c r="K93" s="51"/>
    </row>
    <row r="94" spans="11:11" ht="13.5" customHeight="1">
      <c r="K94" s="51"/>
    </row>
    <row r="95" spans="11:11" ht="13.5" customHeight="1">
      <c r="K95" s="51"/>
    </row>
    <row r="96" spans="11:11" ht="13.5" customHeight="1">
      <c r="K96" s="51"/>
    </row>
    <row r="97" spans="11:11" ht="13.5" customHeight="1">
      <c r="K97" s="51"/>
    </row>
    <row r="98" spans="11:11" ht="13.5" customHeight="1">
      <c r="K98" s="51"/>
    </row>
    <row r="99" spans="11:11" ht="13.5" customHeight="1">
      <c r="K99" s="51"/>
    </row>
    <row r="100" spans="11:11" ht="13.5" customHeight="1">
      <c r="K100" s="51"/>
    </row>
    <row r="101" spans="11:11" ht="13.5" customHeight="1">
      <c r="K101" s="51"/>
    </row>
    <row r="102" spans="11:11" ht="13.5" customHeight="1">
      <c r="K102" s="51"/>
    </row>
    <row r="103" spans="11:11" ht="13.5" customHeight="1">
      <c r="K103" s="51"/>
    </row>
    <row r="104" spans="11:11" ht="13.5" customHeight="1">
      <c r="K104" s="51"/>
    </row>
    <row r="105" spans="11:11" ht="13.5" customHeight="1">
      <c r="K105" s="51"/>
    </row>
    <row r="106" spans="11:11" ht="13.5" customHeight="1">
      <c r="K106" s="51"/>
    </row>
    <row r="107" spans="11:11" ht="13.5" customHeight="1">
      <c r="K107" s="51"/>
    </row>
    <row r="108" spans="11:11" ht="13.5" customHeight="1">
      <c r="K108" s="51"/>
    </row>
    <row r="109" spans="11:11" ht="13.5" customHeight="1">
      <c r="K109" s="51"/>
    </row>
    <row r="110" spans="11:11" ht="13.5" customHeight="1">
      <c r="K110" s="51"/>
    </row>
    <row r="111" spans="11:11" ht="13.5" customHeight="1">
      <c r="K111" s="51"/>
    </row>
    <row r="112" spans="11:11" ht="13.5" customHeight="1">
      <c r="K112" s="51"/>
    </row>
    <row r="113" spans="11:11" ht="13.5" customHeight="1">
      <c r="K113" s="51"/>
    </row>
    <row r="114" spans="11:11" ht="13.5" customHeight="1">
      <c r="K114" s="51"/>
    </row>
    <row r="115" spans="11:11" ht="13.5" customHeight="1">
      <c r="K115" s="51"/>
    </row>
    <row r="116" spans="11:11" ht="13.5" customHeight="1">
      <c r="K116" s="51"/>
    </row>
    <row r="117" spans="11:11" ht="13.5" customHeight="1">
      <c r="K117" s="51"/>
    </row>
    <row r="118" spans="11:11" ht="13.5" customHeight="1">
      <c r="K118" s="51"/>
    </row>
    <row r="119" spans="11:11" ht="13.5" customHeight="1">
      <c r="K119" s="51"/>
    </row>
    <row r="120" spans="11:11" ht="13.5" customHeight="1">
      <c r="K120" s="51"/>
    </row>
    <row r="121" spans="11:11" ht="13.5" customHeight="1">
      <c r="K121" s="51"/>
    </row>
    <row r="122" spans="11:11" ht="13.5" customHeight="1">
      <c r="K122" s="51"/>
    </row>
    <row r="123" spans="11:11" ht="13.5" customHeight="1">
      <c r="K123" s="51"/>
    </row>
    <row r="124" spans="11:11" ht="13.5" customHeight="1">
      <c r="K124" s="51"/>
    </row>
    <row r="125" spans="11:11" ht="13.5" customHeight="1">
      <c r="K125" s="51"/>
    </row>
    <row r="126" spans="11:11" ht="13.5" customHeight="1">
      <c r="K126" s="51"/>
    </row>
    <row r="127" spans="11:11" ht="13.5" customHeight="1">
      <c r="K127" s="51"/>
    </row>
    <row r="128" spans="11:11" ht="13.5" customHeight="1">
      <c r="K128" s="51"/>
    </row>
    <row r="129" spans="11:11" ht="13.5" customHeight="1">
      <c r="K129" s="51"/>
    </row>
    <row r="130" spans="11:11" ht="13.5" customHeight="1">
      <c r="K130" s="51"/>
    </row>
    <row r="131" spans="11:11" ht="13.5" customHeight="1">
      <c r="K131" s="51"/>
    </row>
    <row r="132" spans="11:11" ht="13.5" customHeight="1">
      <c r="K132" s="51"/>
    </row>
    <row r="133" spans="11:11" ht="13.5" customHeight="1">
      <c r="K133" s="51"/>
    </row>
    <row r="134" spans="11:11" ht="13.5" customHeight="1">
      <c r="K134" s="51"/>
    </row>
    <row r="135" spans="11:11" ht="13.5" customHeight="1">
      <c r="K135" s="51"/>
    </row>
    <row r="136" spans="11:11" ht="13.5" customHeight="1">
      <c r="K136" s="51"/>
    </row>
    <row r="137" spans="11:11" ht="13.5" customHeight="1">
      <c r="K137" s="51"/>
    </row>
    <row r="138" spans="11:11" ht="13.5" customHeight="1">
      <c r="K138" s="51"/>
    </row>
    <row r="139" spans="11:11" ht="13.5" customHeight="1">
      <c r="K139" s="51"/>
    </row>
    <row r="140" spans="11:11" ht="13.5" customHeight="1">
      <c r="K140" s="51"/>
    </row>
    <row r="141" spans="11:11" ht="13.5" customHeight="1">
      <c r="K141" s="51"/>
    </row>
    <row r="142" spans="11:11" ht="13.5" customHeight="1"/>
    <row r="143" spans="11:11" ht="13.5" customHeight="1"/>
    <row r="144" spans="11:11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6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3072-B594-4AE9-8216-82D381997682}">
  <sheetPr>
    <pageSetUpPr fitToPage="1"/>
  </sheetPr>
  <dimension ref="A1:H1011"/>
  <sheetViews>
    <sheetView view="pageBreakPreview" zoomScale="80" zoomScaleNormal="60" zoomScaleSheetLayoutView="80" workbookViewId="0">
      <selection activeCell="A9" sqref="A9:XFD10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.75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5.5" customHeight="1" thickBot="1">
      <c r="A8" s="2" t="s">
        <v>15</v>
      </c>
      <c r="B8" s="111"/>
      <c r="C8" s="112"/>
      <c r="D8" s="5" t="s">
        <v>19</v>
      </c>
      <c r="E8" s="109"/>
      <c r="F8" s="110"/>
    </row>
    <row r="9" spans="1:6" ht="35" hidden="1" customHeight="1">
      <c r="A9" s="74" t="s">
        <v>38</v>
      </c>
      <c r="B9" s="75"/>
      <c r="C9" s="75"/>
      <c r="D9" s="75"/>
      <c r="E9" s="75"/>
      <c r="F9" s="76"/>
    </row>
    <row r="10" spans="1:6" ht="33" hidden="1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25.5" customHeight="1">
      <c r="A12" s="61" t="s">
        <v>48</v>
      </c>
      <c r="B12" s="95"/>
      <c r="C12" s="96"/>
      <c r="D12" s="59"/>
      <c r="E12" s="99"/>
      <c r="F12" s="100"/>
    </row>
    <row r="13" spans="1:6" ht="36" customHeight="1">
      <c r="A13" s="130" t="s">
        <v>55</v>
      </c>
      <c r="B13" s="132"/>
      <c r="C13" s="133"/>
      <c r="D13" s="58" t="s">
        <v>3</v>
      </c>
      <c r="E13" s="134"/>
      <c r="F13" s="135"/>
    </row>
    <row r="14" spans="1:6" ht="24.75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15.75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22.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30.75" customHeight="1" thickBot="1">
      <c r="A17" s="84"/>
      <c r="B17" s="169"/>
      <c r="C17" s="170"/>
      <c r="D17" s="90"/>
      <c r="E17" s="91"/>
      <c r="F17" s="92"/>
    </row>
    <row r="18" spans="1:6" ht="25.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25.5" customHeight="1">
      <c r="A19" s="63" t="s">
        <v>48</v>
      </c>
      <c r="B19" s="95"/>
      <c r="C19" s="96"/>
      <c r="D19" s="64"/>
      <c r="E19" s="99"/>
      <c r="F19" s="100"/>
    </row>
    <row r="20" spans="1:6" ht="31.5" customHeight="1">
      <c r="A20" s="137" t="s">
        <v>57</v>
      </c>
      <c r="B20" s="81"/>
      <c r="C20" s="82"/>
      <c r="D20" s="57" t="s">
        <v>3</v>
      </c>
      <c r="E20" s="136"/>
      <c r="F20" s="127"/>
    </row>
    <row r="21" spans="1:6" ht="15.75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41.25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24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30" customHeight="1" thickBot="1">
      <c r="A24" s="141"/>
      <c r="B24" s="169"/>
      <c r="C24" s="170"/>
      <c r="D24" s="90"/>
      <c r="E24" s="91"/>
      <c r="F24" s="92"/>
    </row>
    <row r="25" spans="1:6" ht="25.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24.75" customHeight="1">
      <c r="A26" s="61" t="s">
        <v>48</v>
      </c>
      <c r="B26" s="95"/>
      <c r="C26" s="96"/>
      <c r="D26" s="59"/>
      <c r="E26" s="99"/>
      <c r="F26" s="100"/>
    </row>
    <row r="27" spans="1:6" ht="39.75" customHeight="1">
      <c r="A27" s="139" t="s">
        <v>57</v>
      </c>
      <c r="B27" s="81"/>
      <c r="C27" s="82"/>
      <c r="D27" s="45" t="s">
        <v>3</v>
      </c>
      <c r="E27" s="136"/>
      <c r="F27" s="127"/>
    </row>
    <row r="28" spans="1:6" ht="41.25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4.75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25.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32.25" customHeight="1" thickBot="1">
      <c r="A31" s="84"/>
      <c r="B31" s="169"/>
      <c r="C31" s="170"/>
      <c r="D31" s="90"/>
      <c r="E31" s="91"/>
      <c r="F31" s="92"/>
    </row>
    <row r="32" spans="1:6" ht="29.2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23.25" customHeight="1">
      <c r="A33" s="63" t="s">
        <v>48</v>
      </c>
      <c r="B33" s="95"/>
      <c r="C33" s="96"/>
      <c r="D33" s="64"/>
      <c r="E33" s="99"/>
      <c r="F33" s="100"/>
    </row>
    <row r="34" spans="1:8" ht="41.2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4.75" hidden="1" customHeight="1">
      <c r="A35" s="138"/>
      <c r="B35" s="124" t="s">
        <v>41</v>
      </c>
      <c r="C35" s="125"/>
      <c r="D35" s="57" t="s">
        <v>4</v>
      </c>
      <c r="E35" s="126"/>
      <c r="F35" s="127"/>
      <c r="H35" s="10"/>
    </row>
    <row r="36" spans="1:8" ht="24.75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24.75" customHeight="1">
      <c r="A37" s="140" t="s">
        <v>56</v>
      </c>
      <c r="B37" s="85" t="s">
        <v>72</v>
      </c>
      <c r="C37" s="86"/>
      <c r="D37" s="87"/>
      <c r="E37" s="88"/>
      <c r="F37" s="89"/>
      <c r="H37" s="24"/>
    </row>
    <row r="38" spans="1:8" ht="24.75" customHeight="1" thickBot="1">
      <c r="A38" s="141"/>
      <c r="B38" s="93"/>
      <c r="C38" s="94"/>
      <c r="D38" s="90"/>
      <c r="E38" s="91"/>
      <c r="F38" s="92"/>
      <c r="H38" s="24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  <c r="H40"/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38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7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28.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28.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19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9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9A5B45-C894-8E4C-959B-F666117E5568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3B8E087A-6F83-C046-B7D2-1CF113C32DE3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77A0103A-2388-6343-ACF0-D4ECD8AE2533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8C1F-B3D4-4E91-8024-68084D1CD50A}">
  <sheetPr>
    <pageSetUpPr fitToPage="1"/>
  </sheetPr>
  <dimension ref="A1:H1011"/>
  <sheetViews>
    <sheetView view="pageBreakPreview" zoomScale="80" zoomScaleNormal="60" zoomScaleSheetLayoutView="80" workbookViewId="0">
      <selection activeCell="A9" sqref="A9:XFD10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.75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5.5" customHeight="1" thickBot="1">
      <c r="A8" s="2" t="s">
        <v>15</v>
      </c>
      <c r="B8" s="111"/>
      <c r="C8" s="112"/>
      <c r="D8" s="5" t="s">
        <v>19</v>
      </c>
      <c r="E8" s="109"/>
      <c r="F8" s="110"/>
    </row>
    <row r="9" spans="1:6" ht="21" hidden="1" customHeight="1">
      <c r="A9" s="74" t="s">
        <v>38</v>
      </c>
      <c r="B9" s="75"/>
      <c r="C9" s="75"/>
      <c r="D9" s="75"/>
      <c r="E9" s="75"/>
      <c r="F9" s="76"/>
    </row>
    <row r="10" spans="1:6" ht="33" hidden="1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25.5" customHeight="1">
      <c r="A12" s="61" t="s">
        <v>48</v>
      </c>
      <c r="B12" s="95"/>
      <c r="C12" s="96"/>
      <c r="D12" s="59"/>
      <c r="E12" s="99"/>
      <c r="F12" s="100"/>
    </row>
    <row r="13" spans="1:6" ht="36" customHeight="1">
      <c r="A13" s="130" t="s">
        <v>55</v>
      </c>
      <c r="B13" s="132"/>
      <c r="C13" s="133"/>
      <c r="D13" s="58" t="s">
        <v>3</v>
      </c>
      <c r="E13" s="134"/>
      <c r="F13" s="135"/>
    </row>
    <row r="14" spans="1:6" ht="24.75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15.75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22.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30.75" customHeight="1" thickBot="1">
      <c r="A17" s="84"/>
      <c r="B17" s="169"/>
      <c r="C17" s="170"/>
      <c r="D17" s="90"/>
      <c r="E17" s="91"/>
      <c r="F17" s="92"/>
    </row>
    <row r="18" spans="1:6" ht="25.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25.5" customHeight="1">
      <c r="A19" s="63" t="s">
        <v>48</v>
      </c>
      <c r="B19" s="95"/>
      <c r="C19" s="96"/>
      <c r="D19" s="64"/>
      <c r="E19" s="99"/>
      <c r="F19" s="100"/>
    </row>
    <row r="20" spans="1:6" ht="31.5" customHeight="1">
      <c r="A20" s="137" t="s">
        <v>57</v>
      </c>
      <c r="B20" s="81"/>
      <c r="C20" s="82"/>
      <c r="D20" s="57" t="s">
        <v>3</v>
      </c>
      <c r="E20" s="136"/>
      <c r="F20" s="127"/>
    </row>
    <row r="21" spans="1:6" ht="15.75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41.25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24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30" customHeight="1" thickBot="1">
      <c r="A24" s="141"/>
      <c r="B24" s="169"/>
      <c r="C24" s="170"/>
      <c r="D24" s="90"/>
      <c r="E24" s="91"/>
      <c r="F24" s="92"/>
    </row>
    <row r="25" spans="1:6" ht="25.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24.75" customHeight="1">
      <c r="A26" s="61" t="s">
        <v>48</v>
      </c>
      <c r="B26" s="95"/>
      <c r="C26" s="96"/>
      <c r="D26" s="59"/>
      <c r="E26" s="99"/>
      <c r="F26" s="100"/>
    </row>
    <row r="27" spans="1:6" ht="39.75" customHeight="1">
      <c r="A27" s="139" t="s">
        <v>57</v>
      </c>
      <c r="B27" s="81"/>
      <c r="C27" s="82"/>
      <c r="D27" s="45" t="s">
        <v>3</v>
      </c>
      <c r="E27" s="136"/>
      <c r="F27" s="127"/>
    </row>
    <row r="28" spans="1:6" ht="41.25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4.75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25.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32.25" customHeight="1" thickBot="1">
      <c r="A31" s="84"/>
      <c r="B31" s="169"/>
      <c r="C31" s="170"/>
      <c r="D31" s="90"/>
      <c r="E31" s="91"/>
      <c r="F31" s="92"/>
    </row>
    <row r="32" spans="1:6" ht="29.2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23.25" customHeight="1">
      <c r="A33" s="63" t="s">
        <v>48</v>
      </c>
      <c r="B33" s="95"/>
      <c r="C33" s="96"/>
      <c r="D33" s="64"/>
      <c r="E33" s="99"/>
      <c r="F33" s="100"/>
    </row>
    <row r="34" spans="1:8" ht="41.2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4.75" hidden="1" customHeight="1">
      <c r="A35" s="138"/>
      <c r="B35" s="124" t="s">
        <v>41</v>
      </c>
      <c r="C35" s="125"/>
      <c r="D35" s="57" t="s">
        <v>4</v>
      </c>
      <c r="E35" s="126"/>
      <c r="F35" s="127"/>
      <c r="H35" s="10"/>
    </row>
    <row r="36" spans="1:8" ht="24.75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24.75" customHeight="1">
      <c r="A37" s="140" t="s">
        <v>56</v>
      </c>
      <c r="B37" s="85" t="s">
        <v>72</v>
      </c>
      <c r="C37" s="86"/>
      <c r="D37" s="87"/>
      <c r="E37" s="88"/>
      <c r="F37" s="89"/>
      <c r="H37" s="24"/>
    </row>
    <row r="38" spans="1:8" ht="24.75" customHeight="1" thickBot="1">
      <c r="A38" s="141"/>
      <c r="B38" s="93"/>
      <c r="C38" s="94"/>
      <c r="D38" s="90"/>
      <c r="E38" s="91"/>
      <c r="F38" s="92"/>
      <c r="H38" s="24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  <c r="H40"/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38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7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28.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28.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19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9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B27:C27"/>
    <mergeCell ref="B28:C28"/>
    <mergeCell ref="A27:A28"/>
    <mergeCell ref="E29:F29"/>
    <mergeCell ref="E27:F27"/>
    <mergeCell ref="E28:F28"/>
    <mergeCell ref="B24:C24"/>
    <mergeCell ref="B25:C25"/>
    <mergeCell ref="A23:A24"/>
    <mergeCell ref="D23:F24"/>
    <mergeCell ref="E25:F26"/>
    <mergeCell ref="B26:C26"/>
    <mergeCell ref="A20:A21"/>
    <mergeCell ref="B20:C20"/>
    <mergeCell ref="E21:F21"/>
    <mergeCell ref="E22:F22"/>
    <mergeCell ref="B23:C23"/>
    <mergeCell ref="B18:C18"/>
    <mergeCell ref="B19:C19"/>
    <mergeCell ref="E18:F19"/>
    <mergeCell ref="E20:F20"/>
    <mergeCell ref="B21:C21"/>
    <mergeCell ref="B13:C13"/>
    <mergeCell ref="E13:F13"/>
    <mergeCell ref="E14:F14"/>
    <mergeCell ref="B16:C16"/>
    <mergeCell ref="A13:A14"/>
    <mergeCell ref="B14:C14"/>
    <mergeCell ref="E15:F15"/>
    <mergeCell ref="A16:A17"/>
    <mergeCell ref="D16:F17"/>
    <mergeCell ref="B17:C17"/>
    <mergeCell ref="A9:F9"/>
    <mergeCell ref="E10:F10"/>
    <mergeCell ref="B11:C11"/>
    <mergeCell ref="B12:C12"/>
    <mergeCell ref="E11:F12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  <mergeCell ref="A37:A38"/>
    <mergeCell ref="D37:F38"/>
    <mergeCell ref="A40:A44"/>
    <mergeCell ref="B40:C40"/>
    <mergeCell ref="A30:A31"/>
    <mergeCell ref="B30:C30"/>
    <mergeCell ref="B31:C31"/>
    <mergeCell ref="D30:F31"/>
    <mergeCell ref="B32:C32"/>
    <mergeCell ref="E32:F33"/>
    <mergeCell ref="A34:A35"/>
    <mergeCell ref="E34:F34"/>
    <mergeCell ref="E35:F35"/>
    <mergeCell ref="E36:F36"/>
    <mergeCell ref="B37:C37"/>
    <mergeCell ref="B38:C38"/>
    <mergeCell ref="B39:C39"/>
    <mergeCell ref="B33:C33"/>
    <mergeCell ref="B34:C34"/>
    <mergeCell ref="B35:C35"/>
    <mergeCell ref="B41:C41"/>
    <mergeCell ref="B42:C42"/>
    <mergeCell ref="B43:C43"/>
    <mergeCell ref="B44:C44"/>
    <mergeCell ref="A46:F46"/>
    <mergeCell ref="A45:E45"/>
    <mergeCell ref="A47:F48"/>
    <mergeCell ref="B49:C49"/>
    <mergeCell ref="E49:F49"/>
    <mergeCell ref="A50:D50"/>
    <mergeCell ref="E50:F50"/>
  </mergeCells>
  <phoneticPr fontId="6"/>
  <conditionalFormatting sqref="F39:F45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8CCFE3D-04A0-784B-A16C-B0C8957544B4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C56FB817-1AF8-2045-B33D-0DEEB8EDE323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7964CEB8-536C-9944-8C1D-559D67C4C359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CE66-2E36-4AC0-85A0-FAD552D4147F}">
  <dimension ref="A1:M31"/>
  <sheetViews>
    <sheetView topLeftCell="A4" workbookViewId="0">
      <selection sqref="A1:A1048576"/>
    </sheetView>
  </sheetViews>
  <sheetFormatPr baseColWidth="10" defaultColWidth="8.83203125" defaultRowHeight="17"/>
  <cols>
    <col min="1" max="1" width="14.1640625" style="167" customWidth="1"/>
  </cols>
  <sheetData>
    <row r="1" spans="1:1">
      <c r="A1" s="167" t="s">
        <v>39</v>
      </c>
    </row>
    <row r="2" spans="1:1">
      <c r="A2" s="167" t="s">
        <v>58</v>
      </c>
    </row>
    <row r="3" spans="1:1">
      <c r="A3" s="167" t="s">
        <v>59</v>
      </c>
    </row>
    <row r="4" spans="1:1">
      <c r="A4" s="167" t="s">
        <v>60</v>
      </c>
    </row>
    <row r="5" spans="1:1">
      <c r="A5" s="167" t="s">
        <v>61</v>
      </c>
    </row>
    <row r="9" spans="1:1">
      <c r="A9" s="167" t="s">
        <v>40</v>
      </c>
    </row>
    <row r="12" spans="1:1">
      <c r="A12" s="167" t="s">
        <v>41</v>
      </c>
    </row>
    <row r="13" spans="1:1">
      <c r="A13" s="168" t="s">
        <v>42</v>
      </c>
    </row>
    <row r="17" spans="1:13" ht="18">
      <c r="M17" s="25"/>
    </row>
    <row r="22" spans="1:13">
      <c r="A22" s="167" t="s">
        <v>62</v>
      </c>
    </row>
    <row r="23" spans="1:13">
      <c r="A23" s="167" t="s">
        <v>63</v>
      </c>
    </row>
    <row r="24" spans="1:13">
      <c r="A24" s="167" t="s">
        <v>64</v>
      </c>
    </row>
    <row r="25" spans="1:13" ht="18">
      <c r="A25" s="167" t="s">
        <v>65</v>
      </c>
      <c r="M25" s="25"/>
    </row>
    <row r="26" spans="1:13">
      <c r="A26" s="167" t="s">
        <v>66</v>
      </c>
    </row>
    <row r="27" spans="1:13">
      <c r="A27" s="167" t="s">
        <v>67</v>
      </c>
    </row>
    <row r="28" spans="1:13">
      <c r="A28" s="167" t="s">
        <v>68</v>
      </c>
    </row>
    <row r="29" spans="1:13">
      <c r="A29" s="167" t="s">
        <v>69</v>
      </c>
    </row>
    <row r="30" spans="1:13">
      <c r="A30" s="167" t="s">
        <v>70</v>
      </c>
    </row>
    <row r="31" spans="1:13">
      <c r="A31" s="167" t="s">
        <v>71</v>
      </c>
    </row>
  </sheetData>
  <phoneticPr fontId="6"/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56060-DC39-4524-8EF3-B5D195220B9E}">
  <dimension ref="A1:M31"/>
  <sheetViews>
    <sheetView workbookViewId="0">
      <selection activeCell="A22" sqref="A22:B28"/>
    </sheetView>
  </sheetViews>
  <sheetFormatPr baseColWidth="10" defaultColWidth="8.83203125" defaultRowHeight="14"/>
  <cols>
    <col min="1" max="1" width="48.1640625" customWidth="1"/>
    <col min="2" max="2" width="10.33203125" style="65" customWidth="1"/>
  </cols>
  <sheetData>
    <row r="1" spans="1:13" ht="15">
      <c r="A1" s="68" t="s">
        <v>52</v>
      </c>
    </row>
    <row r="2" spans="1:13" ht="15">
      <c r="A2" s="68" t="s">
        <v>50</v>
      </c>
    </row>
    <row r="3" spans="1:13" ht="15">
      <c r="A3" s="68" t="s">
        <v>53</v>
      </c>
    </row>
    <row r="4" spans="1:13" ht="15">
      <c r="A4" s="68" t="s">
        <v>54</v>
      </c>
    </row>
    <row r="5" spans="1:13" ht="15">
      <c r="A5" s="68" t="s">
        <v>51</v>
      </c>
    </row>
    <row r="6" spans="1:13" ht="15">
      <c r="A6" s="68"/>
    </row>
    <row r="7" spans="1:13" ht="42.75" customHeight="1">
      <c r="A7" s="71" t="s">
        <v>58</v>
      </c>
      <c r="B7" s="66">
        <v>20000</v>
      </c>
    </row>
    <row r="8" spans="1:13" ht="23.25" customHeight="1">
      <c r="A8" s="71" t="s">
        <v>59</v>
      </c>
      <c r="B8" s="66">
        <v>30000</v>
      </c>
    </row>
    <row r="9" spans="1:13" ht="43.5" customHeight="1">
      <c r="A9" s="71" t="s">
        <v>60</v>
      </c>
      <c r="B9" s="66">
        <v>20000</v>
      </c>
    </row>
    <row r="10" spans="1:13" ht="23.25" customHeight="1">
      <c r="A10" s="71" t="s">
        <v>61</v>
      </c>
      <c r="B10" s="66">
        <v>8000</v>
      </c>
    </row>
    <row r="11" spans="1:13" ht="23.25" customHeight="1">
      <c r="A11" s="71" t="s">
        <v>62</v>
      </c>
      <c r="B11" s="66">
        <v>8000</v>
      </c>
    </row>
    <row r="12" spans="1:13" ht="23.25" customHeight="1">
      <c r="A12" s="71" t="s">
        <v>63</v>
      </c>
      <c r="B12" s="66">
        <v>8000</v>
      </c>
    </row>
    <row r="13" spans="1:13" ht="23.25" customHeight="1">
      <c r="A13" s="71" t="s">
        <v>64</v>
      </c>
      <c r="B13" s="66">
        <v>8000</v>
      </c>
      <c r="M13" s="25"/>
    </row>
    <row r="14" spans="1:13" ht="23.25" customHeight="1">
      <c r="A14" s="71" t="s">
        <v>65</v>
      </c>
      <c r="B14" s="66">
        <v>8000</v>
      </c>
    </row>
    <row r="15" spans="1:13" ht="23.25" customHeight="1">
      <c r="A15" s="71" t="s">
        <v>66</v>
      </c>
      <c r="B15" s="66">
        <v>10000</v>
      </c>
    </row>
    <row r="16" spans="1:13" ht="23.25" customHeight="1">
      <c r="A16" s="71" t="s">
        <v>67</v>
      </c>
      <c r="B16" s="66">
        <v>10000</v>
      </c>
    </row>
    <row r="17" spans="1:2" ht="15.75" customHeight="1">
      <c r="A17" s="69"/>
      <c r="B17" s="70"/>
    </row>
    <row r="18" spans="1:2" ht="23.25" customHeight="1">
      <c r="A18" s="71" t="s">
        <v>68</v>
      </c>
      <c r="B18" s="66">
        <v>30000</v>
      </c>
    </row>
    <row r="19" spans="1:2" ht="23.25" customHeight="1">
      <c r="A19" s="71" t="s">
        <v>69</v>
      </c>
      <c r="B19" s="66">
        <v>35000</v>
      </c>
    </row>
    <row r="20" spans="1:2" ht="23.25" customHeight="1">
      <c r="A20" s="71" t="s">
        <v>70</v>
      </c>
      <c r="B20" s="66">
        <v>30000</v>
      </c>
    </row>
    <row r="21" spans="1:2" ht="23.25" customHeight="1">
      <c r="A21" s="71" t="s">
        <v>71</v>
      </c>
      <c r="B21" s="66">
        <v>30000</v>
      </c>
    </row>
    <row r="22" spans="1:2" ht="23.25" customHeight="1">
      <c r="A22" s="67"/>
      <c r="B22" s="66"/>
    </row>
    <row r="23" spans="1:2" ht="23.25" customHeight="1">
      <c r="A23" s="67"/>
      <c r="B23" s="66"/>
    </row>
    <row r="24" spans="1:2" ht="23.25" customHeight="1">
      <c r="A24" s="67"/>
      <c r="B24" s="66"/>
    </row>
    <row r="25" spans="1:2" ht="23.25" customHeight="1">
      <c r="A25" s="67"/>
      <c r="B25" s="66"/>
    </row>
    <row r="26" spans="1:2" ht="23.25" customHeight="1">
      <c r="A26" s="67"/>
      <c r="B26" s="66"/>
    </row>
    <row r="27" spans="1:2" ht="23.25" customHeight="1">
      <c r="A27" s="67"/>
      <c r="B27" s="66"/>
    </row>
    <row r="28" spans="1:2" ht="23.25" customHeight="1">
      <c r="A28" s="67"/>
      <c r="B28" s="66"/>
    </row>
    <row r="29" spans="1:2">
      <c r="A29" s="24"/>
    </row>
    <row r="30" spans="1:2">
      <c r="A30" s="24"/>
    </row>
    <row r="31" spans="1:2">
      <c r="A31" s="24"/>
    </row>
  </sheetData>
  <phoneticPr fontId="6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7C8C-7946-4233-A554-B1D7E4853144}">
  <sheetPr>
    <pageSetUpPr fitToPage="1"/>
  </sheetPr>
  <dimension ref="A1:H1011"/>
  <sheetViews>
    <sheetView tabSelected="1" view="pageBreakPreview" zoomScale="70" zoomScaleNormal="100" zoomScaleSheetLayoutView="70" workbookViewId="0">
      <selection activeCell="B20" sqref="B20:C20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0" customHeight="1">
      <c r="A8" s="2" t="s">
        <v>15</v>
      </c>
      <c r="B8" s="111"/>
      <c r="C8" s="112"/>
      <c r="D8" s="5" t="s">
        <v>19</v>
      </c>
      <c r="E8" s="109"/>
      <c r="F8" s="110"/>
    </row>
    <row r="9" spans="1:6" ht="28" hidden="1" customHeight="1">
      <c r="A9" s="74" t="s">
        <v>38</v>
      </c>
      <c r="B9" s="75"/>
      <c r="C9" s="75"/>
      <c r="D9" s="75"/>
      <c r="E9" s="75"/>
      <c r="F9" s="76"/>
    </row>
    <row r="10" spans="1:6" ht="28" hidden="1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17.25" customHeight="1">
      <c r="A12" s="61" t="s">
        <v>48</v>
      </c>
      <c r="B12" s="95"/>
      <c r="C12" s="96"/>
      <c r="D12" s="59"/>
      <c r="E12" s="99"/>
      <c r="F12" s="100"/>
    </row>
    <row r="13" spans="1:6" ht="35" customHeight="1">
      <c r="A13" s="130" t="s">
        <v>55</v>
      </c>
      <c r="B13" s="206"/>
      <c r="C13" s="207"/>
      <c r="D13" s="58" t="s">
        <v>3</v>
      </c>
      <c r="E13" s="134"/>
      <c r="F13" s="135"/>
    </row>
    <row r="14" spans="1:6" ht="28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28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15.7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41.25" customHeight="1" thickBot="1">
      <c r="A17" s="84"/>
      <c r="B17" s="169"/>
      <c r="C17" s="170"/>
      <c r="D17" s="90"/>
      <c r="E17" s="91"/>
      <c r="F17" s="92"/>
    </row>
    <row r="18" spans="1:6" ht="24.7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17.25" customHeight="1">
      <c r="A19" s="63" t="s">
        <v>48</v>
      </c>
      <c r="B19" s="95"/>
      <c r="C19" s="96"/>
      <c r="D19" s="64"/>
      <c r="E19" s="99"/>
      <c r="F19" s="100"/>
    </row>
    <row r="20" spans="1:6" ht="35" customHeight="1">
      <c r="A20" s="137" t="s">
        <v>57</v>
      </c>
      <c r="B20" s="171"/>
      <c r="C20" s="172"/>
      <c r="D20" s="57" t="s">
        <v>3</v>
      </c>
      <c r="E20" s="136"/>
      <c r="F20" s="127"/>
    </row>
    <row r="21" spans="1:6" ht="28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28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15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41.25" customHeight="1" thickBot="1">
      <c r="A24" s="141"/>
      <c r="B24" s="169"/>
      <c r="C24" s="170"/>
      <c r="D24" s="90"/>
      <c r="E24" s="91"/>
      <c r="F24" s="92"/>
    </row>
    <row r="25" spans="1:6" ht="24.7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17.25" customHeight="1">
      <c r="A26" s="61" t="s">
        <v>48</v>
      </c>
      <c r="B26" s="95"/>
      <c r="C26" s="96"/>
      <c r="D26" s="59"/>
      <c r="E26" s="99"/>
      <c r="F26" s="100"/>
    </row>
    <row r="27" spans="1:6" ht="35" customHeight="1">
      <c r="A27" s="139" t="s">
        <v>57</v>
      </c>
      <c r="B27" s="171"/>
      <c r="C27" s="172"/>
      <c r="D27" s="45" t="s">
        <v>3</v>
      </c>
      <c r="E27" s="136"/>
      <c r="F27" s="127"/>
    </row>
    <row r="28" spans="1:6" ht="28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8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15.7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41.25" customHeight="1" thickBot="1">
      <c r="A31" s="84"/>
      <c r="B31" s="169"/>
      <c r="C31" s="170"/>
      <c r="D31" s="90"/>
      <c r="E31" s="91"/>
      <c r="F31" s="92"/>
    </row>
    <row r="32" spans="1:6" ht="24.7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17.25" customHeight="1">
      <c r="A33" s="63" t="s">
        <v>48</v>
      </c>
      <c r="B33" s="95"/>
      <c r="C33" s="96"/>
      <c r="D33" s="64"/>
      <c r="E33" s="99"/>
      <c r="F33" s="100"/>
    </row>
    <row r="34" spans="1:8" ht="3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8" hidden="1" customHeight="1">
      <c r="A35" s="138"/>
      <c r="B35" s="124" t="s">
        <v>41</v>
      </c>
      <c r="C35" s="125"/>
      <c r="D35" s="57" t="s">
        <v>4</v>
      </c>
      <c r="E35" s="126"/>
      <c r="F35" s="127"/>
    </row>
    <row r="36" spans="1:8" ht="28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15.75" customHeight="1">
      <c r="A37" s="140" t="s">
        <v>56</v>
      </c>
      <c r="B37" s="85" t="s">
        <v>72</v>
      </c>
      <c r="C37" s="86"/>
      <c r="D37" s="87"/>
      <c r="E37" s="88"/>
      <c r="F37" s="89"/>
    </row>
    <row r="38" spans="1:8" ht="41.25" customHeight="1" thickBot="1">
      <c r="A38" s="141"/>
      <c r="B38" s="169"/>
      <c r="C38" s="170"/>
      <c r="D38" s="90"/>
      <c r="E38" s="91"/>
      <c r="F38" s="92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 s="10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2" si="0">E40*D40</f>
        <v>0</v>
      </c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  <c r="H41" s="24"/>
    </row>
    <row r="42" spans="1:8" ht="32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  <c r="H42" s="24"/>
    </row>
    <row r="43" spans="1:8" ht="24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ref="F43" si="1">E43*D43</f>
        <v>0</v>
      </c>
      <c r="H43" s="24"/>
    </row>
    <row r="44" spans="1:8" ht="24.7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  <c r="H44"/>
    </row>
    <row r="45" spans="1:8" ht="24.7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  <c r="H45"/>
    </row>
    <row r="46" spans="1:8" ht="24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28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28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.75" customHeight="1">
      <c r="A1004" s="19"/>
      <c r="C1004" s="20"/>
      <c r="E1004" s="20"/>
    </row>
    <row r="1005" spans="1:5" ht="15.75" customHeight="1">
      <c r="A1005" s="19"/>
      <c r="C1005" s="20"/>
      <c r="E1005" s="20"/>
    </row>
    <row r="1006" spans="1:5" ht="15.75" customHeight="1">
      <c r="A1006" s="19"/>
      <c r="C1006" s="20"/>
      <c r="E1006" s="20"/>
    </row>
    <row r="1007" spans="1:5" ht="15.75" customHeight="1">
      <c r="A1007" s="19"/>
      <c r="C1007" s="20"/>
      <c r="E1007" s="20"/>
    </row>
    <row r="1008" spans="1:5" ht="15.75" customHeight="1">
      <c r="A1008" s="19"/>
      <c r="C1008" s="20"/>
      <c r="E1008" s="20"/>
    </row>
    <row r="1009" spans="1:5" ht="15.75" customHeight="1">
      <c r="A1009" s="19"/>
      <c r="C1009" s="20"/>
      <c r="E1009" s="20"/>
    </row>
    <row r="1010" spans="1:5" ht="15.75" customHeight="1">
      <c r="A1010" s="19"/>
      <c r="C1010" s="20"/>
      <c r="E1010" s="20"/>
    </row>
    <row r="1011" spans="1:5" ht="15.75" customHeight="1">
      <c r="A1011" s="19"/>
      <c r="C1011" s="20"/>
      <c r="E1011" s="20"/>
    </row>
  </sheetData>
  <mergeCells count="80">
    <mergeCell ref="B49:C49"/>
    <mergeCell ref="E49:F49"/>
    <mergeCell ref="E34:F34"/>
    <mergeCell ref="B35:C35"/>
    <mergeCell ref="A34:A35"/>
    <mergeCell ref="E35:F35"/>
    <mergeCell ref="B43:C43"/>
    <mergeCell ref="A50:D50"/>
    <mergeCell ref="E50:F50"/>
    <mergeCell ref="E36:F36"/>
    <mergeCell ref="B39:C39"/>
    <mergeCell ref="A40:A44"/>
    <mergeCell ref="B40:C40"/>
    <mergeCell ref="B41:C41"/>
    <mergeCell ref="B42:C42"/>
    <mergeCell ref="B44:C44"/>
    <mergeCell ref="A45:E45"/>
    <mergeCell ref="A46:F46"/>
    <mergeCell ref="A47:F48"/>
    <mergeCell ref="A37:A38"/>
    <mergeCell ref="B37:C37"/>
    <mergeCell ref="D37:F38"/>
    <mergeCell ref="B38:C38"/>
    <mergeCell ref="A20:A21"/>
    <mergeCell ref="E22:F22"/>
    <mergeCell ref="B25:C25"/>
    <mergeCell ref="B27:C27"/>
    <mergeCell ref="E27:F27"/>
    <mergeCell ref="A27:A28"/>
    <mergeCell ref="A23:A24"/>
    <mergeCell ref="B23:C23"/>
    <mergeCell ref="D23:F24"/>
    <mergeCell ref="B24:C24"/>
    <mergeCell ref="B26:C26"/>
    <mergeCell ref="E25:F26"/>
    <mergeCell ref="B28:C28"/>
    <mergeCell ref="E28:F28"/>
    <mergeCell ref="B18:C18"/>
    <mergeCell ref="B20:C20"/>
    <mergeCell ref="E20:F20"/>
    <mergeCell ref="B21:C21"/>
    <mergeCell ref="E21:F21"/>
    <mergeCell ref="B19:C19"/>
    <mergeCell ref="E18:F19"/>
    <mergeCell ref="B17:C17"/>
    <mergeCell ref="A13:A14"/>
    <mergeCell ref="A16:A17"/>
    <mergeCell ref="D16:F17"/>
    <mergeCell ref="B16:C16"/>
    <mergeCell ref="E15:F15"/>
    <mergeCell ref="B13:C13"/>
    <mergeCell ref="E13:F13"/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B32:C32"/>
    <mergeCell ref="B34:C34"/>
    <mergeCell ref="A30:A31"/>
    <mergeCell ref="B30:C30"/>
    <mergeCell ref="D30:F31"/>
    <mergeCell ref="B31:C31"/>
    <mergeCell ref="B33:C33"/>
    <mergeCell ref="E32:F33"/>
    <mergeCell ref="B12:C12"/>
    <mergeCell ref="E11:F12"/>
    <mergeCell ref="B14:C14"/>
    <mergeCell ref="E14:F14"/>
    <mergeCell ref="E29:F29"/>
  </mergeCells>
  <phoneticPr fontId="6"/>
  <conditionalFormatting sqref="F39:F45">
    <cfRule type="cellIs" dxfId="23" priority="1" operator="equal">
      <formula>0</formula>
    </cfRule>
  </conditionalFormatting>
  <printOptions horizontalCentered="1" verticalCentered="1"/>
  <pageMargins left="0.59055118110236227" right="0.59055118110236227" top="0.27" bottom="0.21" header="0" footer="0"/>
  <pageSetup paperSize="9" scale="77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プルダウンから競技を選択してください" xr:uid="{81DA37CB-2C9C-472C-B6BE-35E4952E3C25}">
          <x14:formula1>
            <xm:f>'入力リスト　ドロップダウン'!$A$2:$A$5</xm:f>
          </x14:formula1>
          <xm:sqref>B34:C34</xm:sqref>
        </x14:dataValidation>
        <x14:dataValidation type="list" allowBlank="1" showInputMessage="1" showErrorMessage="1" xr:uid="{F378E648-5285-441A-A3B4-2C56455799A0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965B534C-C95E-4E2D-9531-E5360813CDE4}">
          <x14:formula1>
            <xm:f>'入力リスト　ドロップダウン'!$A$22:$A$31</xm:f>
          </x14:formula1>
          <xm:sqref>B38:C38</xm:sqref>
        </x14:dataValidation>
        <x14:dataValidation type="list" allowBlank="1" showInputMessage="1" showErrorMessage="1" error="プルダウンから競技を選択してください" xr:uid="{B845692D-1B75-0442-9EB3-26CDCA5809C6}">
          <x14:formula1>
            <xm:f>'入力リスト　ドロップダウン'!$A$22:$A$31</xm:f>
          </x14:formula1>
          <xm:sqref>B17:C17 B24:C24 B31:C31</xm:sqref>
        </x14:dataValidation>
        <x14:dataValidation type="list" allowBlank="1" showInputMessage="1" showErrorMessage="1" error="プルダウンから競技を選択してください" xr:uid="{64FD6046-591E-5A48-9760-161A59345C37}">
          <x14:formula1>
            <xm:f>'入力リスト　ドロップダウン'!$A$2:$A$5</xm:f>
          </x14:formula1>
          <xm:sqref>B13:C13 B20:C20 B27:C27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2442-545F-4A41-840A-3D8BCC12CBBF}">
  <sheetPr>
    <pageSetUpPr fitToPage="1"/>
  </sheetPr>
  <dimension ref="A1:H1009"/>
  <sheetViews>
    <sheetView view="pageBreakPreview" topLeftCell="A5" zoomScale="80" zoomScaleNormal="70" zoomScaleSheetLayoutView="80" workbookViewId="0">
      <selection activeCell="B13" sqref="B13:C13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5"/>
      <c r="C1" s="115"/>
      <c r="D1" s="115"/>
      <c r="E1" s="115"/>
      <c r="F1" s="115"/>
    </row>
    <row r="2" spans="1:6" ht="38" customHeight="1" thickBot="1">
      <c r="A2" s="116" t="s">
        <v>77</v>
      </c>
      <c r="B2" s="204"/>
      <c r="C2" s="204"/>
      <c r="D2" s="204"/>
      <c r="E2" s="204"/>
      <c r="F2" s="205"/>
    </row>
    <row r="3" spans="1:6" ht="38" customHeight="1">
      <c r="A3" s="1" t="s">
        <v>12</v>
      </c>
      <c r="B3" s="119"/>
      <c r="C3" s="203"/>
      <c r="D3" s="3" t="s">
        <v>16</v>
      </c>
      <c r="E3" s="121"/>
      <c r="F3" s="202"/>
    </row>
    <row r="4" spans="1:6" ht="38" customHeight="1">
      <c r="A4" s="2" t="s">
        <v>13</v>
      </c>
      <c r="B4" s="122" t="s">
        <v>0</v>
      </c>
      <c r="C4" s="200"/>
      <c r="D4" s="200"/>
      <c r="E4" s="200"/>
      <c r="F4" s="201"/>
    </row>
    <row r="5" spans="1:6" ht="38" customHeight="1" thickBot="1">
      <c r="A5" s="46" t="s">
        <v>22</v>
      </c>
      <c r="B5" s="192"/>
      <c r="C5" s="193"/>
      <c r="D5" s="193"/>
      <c r="E5" s="193"/>
      <c r="F5" s="194"/>
    </row>
    <row r="6" spans="1:6" ht="38" customHeight="1">
      <c r="A6" s="101" t="s">
        <v>14</v>
      </c>
      <c r="B6" s="103"/>
      <c r="C6" s="188"/>
      <c r="D6" s="3" t="s">
        <v>17</v>
      </c>
      <c r="E6" s="107"/>
      <c r="F6" s="187"/>
    </row>
    <row r="7" spans="1:6" ht="38" customHeight="1">
      <c r="A7" s="191"/>
      <c r="B7" s="189"/>
      <c r="C7" s="190"/>
      <c r="D7" s="4" t="s">
        <v>18</v>
      </c>
      <c r="E7" s="109"/>
      <c r="F7" s="185"/>
    </row>
    <row r="8" spans="1:6" ht="38" customHeight="1">
      <c r="A8" s="2" t="s">
        <v>15</v>
      </c>
      <c r="B8" s="111"/>
      <c r="C8" s="186"/>
      <c r="D8" s="5" t="s">
        <v>19</v>
      </c>
      <c r="E8" s="109"/>
      <c r="F8" s="185"/>
    </row>
    <row r="9" spans="1:6" ht="42" hidden="1" customHeight="1">
      <c r="A9" s="74" t="s">
        <v>38</v>
      </c>
      <c r="B9" s="198"/>
      <c r="C9" s="198"/>
      <c r="D9" s="198"/>
      <c r="E9" s="198"/>
      <c r="F9" s="199"/>
    </row>
    <row r="10" spans="1:6" ht="42" hidden="1" customHeight="1" thickBot="1">
      <c r="A10" s="21" t="s">
        <v>35</v>
      </c>
      <c r="B10" s="22" t="s">
        <v>36</v>
      </c>
      <c r="C10" s="40"/>
      <c r="D10" s="23" t="s">
        <v>37</v>
      </c>
      <c r="E10" s="196"/>
      <c r="F10" s="197"/>
    </row>
    <row r="11" spans="1:6" ht="37" customHeight="1">
      <c r="A11" s="60" t="s">
        <v>1</v>
      </c>
      <c r="B11" s="79"/>
      <c r="C11" s="195"/>
      <c r="D11" s="41" t="s">
        <v>2</v>
      </c>
      <c r="E11" s="97"/>
      <c r="F11" s="98"/>
    </row>
    <row r="12" spans="1:6" ht="37" customHeight="1">
      <c r="A12" s="61" t="s">
        <v>48</v>
      </c>
      <c r="B12" s="95"/>
      <c r="C12" s="96"/>
      <c r="D12" s="59"/>
      <c r="E12" s="99"/>
      <c r="F12" s="100"/>
    </row>
    <row r="13" spans="1:6" ht="37" customHeight="1">
      <c r="A13" s="184" t="s">
        <v>55</v>
      </c>
      <c r="B13" s="210"/>
      <c r="C13" s="211"/>
      <c r="D13" s="58" t="s">
        <v>3</v>
      </c>
      <c r="E13" s="175"/>
      <c r="F13" s="176"/>
    </row>
    <row r="14" spans="1:6" ht="42" hidden="1" customHeight="1">
      <c r="A14" s="131"/>
      <c r="B14" s="124" t="s">
        <v>41</v>
      </c>
      <c r="C14" s="174"/>
      <c r="D14" s="45" t="s">
        <v>4</v>
      </c>
      <c r="E14" s="126"/>
      <c r="F14" s="181"/>
    </row>
    <row r="15" spans="1:6" ht="42" hidden="1" customHeight="1">
      <c r="A15" s="42" t="s">
        <v>5</v>
      </c>
      <c r="B15" s="43" t="s">
        <v>6</v>
      </c>
      <c r="C15" s="44"/>
      <c r="D15" s="43" t="s">
        <v>7</v>
      </c>
      <c r="E15" s="179"/>
      <c r="F15" s="180"/>
    </row>
    <row r="16" spans="1:6" ht="35" customHeight="1">
      <c r="A16" s="83" t="s">
        <v>56</v>
      </c>
      <c r="B16" s="85" t="s">
        <v>72</v>
      </c>
      <c r="C16" s="173"/>
      <c r="D16" s="87"/>
      <c r="E16" s="88"/>
      <c r="F16" s="89"/>
    </row>
    <row r="17" spans="1:6" ht="35" customHeight="1" thickBot="1">
      <c r="A17" s="84"/>
      <c r="B17" s="169"/>
      <c r="C17" s="208"/>
      <c r="D17" s="90"/>
      <c r="E17" s="91"/>
      <c r="F17" s="92"/>
    </row>
    <row r="18" spans="1:6" ht="41" customHeight="1" thickTop="1">
      <c r="A18" s="62" t="s">
        <v>1</v>
      </c>
      <c r="B18" s="177"/>
      <c r="C18" s="178"/>
      <c r="D18" s="56" t="s">
        <v>2</v>
      </c>
      <c r="E18" s="182"/>
      <c r="F18" s="183"/>
    </row>
    <row r="19" spans="1:6" ht="41" customHeight="1">
      <c r="A19" s="63" t="s">
        <v>48</v>
      </c>
      <c r="B19" s="95"/>
      <c r="C19" s="96"/>
      <c r="D19" s="64"/>
      <c r="E19" s="99"/>
      <c r="F19" s="100"/>
    </row>
    <row r="20" spans="1:6" ht="41" customHeight="1">
      <c r="A20" s="209" t="s">
        <v>57</v>
      </c>
      <c r="B20" s="210"/>
      <c r="C20" s="211"/>
      <c r="D20" s="57" t="s">
        <v>3</v>
      </c>
      <c r="E20" s="175"/>
      <c r="F20" s="176"/>
    </row>
    <row r="21" spans="1:6" ht="42" hidden="1" customHeight="1">
      <c r="A21" s="138"/>
      <c r="B21" s="124" t="s">
        <v>41</v>
      </c>
      <c r="C21" s="174"/>
      <c r="D21" s="57" t="s">
        <v>4</v>
      </c>
      <c r="E21" s="126"/>
      <c r="F21" s="181"/>
    </row>
    <row r="22" spans="1:6" ht="42" hidden="1" customHeight="1">
      <c r="A22" s="55" t="s">
        <v>5</v>
      </c>
      <c r="B22" s="43" t="s">
        <v>6</v>
      </c>
      <c r="C22" s="44"/>
      <c r="D22" s="43" t="s">
        <v>7</v>
      </c>
      <c r="E22" s="179"/>
      <c r="F22" s="180"/>
    </row>
    <row r="23" spans="1:6" ht="35" customHeight="1">
      <c r="A23" s="140" t="s">
        <v>56</v>
      </c>
      <c r="B23" s="85" t="s">
        <v>72</v>
      </c>
      <c r="C23" s="173"/>
      <c r="D23" s="87"/>
      <c r="E23" s="88"/>
      <c r="F23" s="89"/>
    </row>
    <row r="24" spans="1:6" ht="35" customHeight="1" thickBot="1">
      <c r="A24" s="141"/>
      <c r="B24" s="169"/>
      <c r="C24" s="208"/>
      <c r="D24" s="90"/>
      <c r="E24" s="91"/>
      <c r="F24" s="92"/>
    </row>
    <row r="25" spans="1:6" ht="35" customHeight="1" thickTop="1">
      <c r="A25" s="60" t="s">
        <v>1</v>
      </c>
      <c r="B25" s="177"/>
      <c r="C25" s="178"/>
      <c r="D25" s="41" t="s">
        <v>2</v>
      </c>
      <c r="E25" s="182"/>
      <c r="F25" s="183"/>
    </row>
    <row r="26" spans="1:6" ht="35" customHeight="1">
      <c r="A26" s="61" t="s">
        <v>48</v>
      </c>
      <c r="B26" s="95"/>
      <c r="C26" s="96"/>
      <c r="D26" s="59"/>
      <c r="E26" s="99"/>
      <c r="F26" s="100"/>
    </row>
    <row r="27" spans="1:6" ht="35" customHeight="1">
      <c r="A27" s="184" t="s">
        <v>57</v>
      </c>
      <c r="B27" s="210"/>
      <c r="C27" s="211"/>
      <c r="D27" s="45" t="s">
        <v>3</v>
      </c>
      <c r="E27" s="175"/>
      <c r="F27" s="176"/>
    </row>
    <row r="28" spans="1:6" ht="42" hidden="1" customHeight="1">
      <c r="A28" s="131"/>
      <c r="B28" s="124" t="s">
        <v>41</v>
      </c>
      <c r="C28" s="174"/>
      <c r="D28" s="45" t="s">
        <v>4</v>
      </c>
      <c r="E28" s="126"/>
      <c r="F28" s="181"/>
    </row>
    <row r="29" spans="1:6" ht="42" hidden="1" customHeight="1">
      <c r="A29" s="42" t="s">
        <v>5</v>
      </c>
      <c r="B29" s="43" t="s">
        <v>6</v>
      </c>
      <c r="C29" s="44"/>
      <c r="D29" s="43" t="s">
        <v>7</v>
      </c>
      <c r="E29" s="179"/>
      <c r="F29" s="180"/>
    </row>
    <row r="30" spans="1:6" ht="42" customHeight="1">
      <c r="A30" s="83" t="s">
        <v>56</v>
      </c>
      <c r="B30" s="85" t="s">
        <v>72</v>
      </c>
      <c r="C30" s="173"/>
      <c r="D30" s="87"/>
      <c r="E30" s="88"/>
      <c r="F30" s="89"/>
    </row>
    <row r="31" spans="1:6" ht="42" customHeight="1" thickBot="1">
      <c r="A31" s="84"/>
      <c r="B31" s="169"/>
      <c r="C31" s="208"/>
      <c r="D31" s="90"/>
      <c r="E31" s="91"/>
      <c r="F31" s="92"/>
    </row>
    <row r="32" spans="1:6" ht="42" customHeight="1" thickTop="1">
      <c r="A32" s="62" t="s">
        <v>1</v>
      </c>
      <c r="B32" s="177"/>
      <c r="C32" s="178"/>
      <c r="D32" s="56" t="s">
        <v>2</v>
      </c>
      <c r="E32" s="182"/>
      <c r="F32" s="183"/>
    </row>
    <row r="33" spans="1:8" ht="42" customHeight="1">
      <c r="A33" s="63" t="s">
        <v>48</v>
      </c>
      <c r="B33" s="95"/>
      <c r="C33" s="96"/>
      <c r="D33" s="64"/>
      <c r="E33" s="99"/>
      <c r="F33" s="100"/>
      <c r="H33" s="10"/>
    </row>
    <row r="34" spans="1:8" ht="42" customHeight="1">
      <c r="A34" s="209" t="s">
        <v>57</v>
      </c>
      <c r="B34" s="210"/>
      <c r="C34" s="211"/>
      <c r="D34" s="57" t="s">
        <v>3</v>
      </c>
      <c r="E34" s="175"/>
      <c r="F34" s="176"/>
    </row>
    <row r="35" spans="1:8" ht="42" hidden="1" customHeight="1">
      <c r="A35" s="138"/>
      <c r="B35" s="124" t="s">
        <v>41</v>
      </c>
      <c r="C35" s="174"/>
      <c r="D35" s="57" t="s">
        <v>4</v>
      </c>
      <c r="E35" s="126"/>
      <c r="F35" s="181"/>
      <c r="H35" s="24"/>
    </row>
    <row r="36" spans="1:8" ht="42" hidden="1" customHeight="1">
      <c r="A36" s="55" t="s">
        <v>5</v>
      </c>
      <c r="B36" s="43" t="s">
        <v>6</v>
      </c>
      <c r="C36" s="44"/>
      <c r="D36" s="43" t="s">
        <v>7</v>
      </c>
      <c r="E36" s="179"/>
      <c r="F36" s="180"/>
      <c r="H36" s="24"/>
    </row>
    <row r="37" spans="1:8" ht="41" customHeight="1">
      <c r="A37" s="140" t="s">
        <v>56</v>
      </c>
      <c r="B37" s="85" t="s">
        <v>72</v>
      </c>
      <c r="C37" s="173"/>
      <c r="D37" s="87"/>
      <c r="E37" s="88"/>
      <c r="F37" s="89"/>
      <c r="H37"/>
    </row>
    <row r="38" spans="1:8" ht="41" customHeight="1" thickBot="1">
      <c r="A38" s="141"/>
      <c r="B38" s="169"/>
      <c r="C38" s="208"/>
      <c r="D38" s="90"/>
      <c r="E38" s="91"/>
      <c r="F38" s="92"/>
      <c r="H38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</row>
    <row r="40" spans="1:8" ht="38.2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</row>
    <row r="41" spans="1:8" ht="27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28.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8.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15.7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15.7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9.5" customHeight="1">
      <c r="A47" s="159" t="s">
        <v>9</v>
      </c>
      <c r="B47" s="160"/>
      <c r="C47" s="160"/>
      <c r="D47" s="160"/>
      <c r="E47" s="160"/>
      <c r="F47" s="161"/>
    </row>
    <row r="48" spans="1:8" ht="19.5" customHeight="1" thickBot="1">
      <c r="A48" s="162"/>
      <c r="B48" s="160"/>
      <c r="C48" s="160"/>
      <c r="D48" s="160"/>
      <c r="E48" s="160"/>
      <c r="F48" s="161"/>
    </row>
    <row r="49" spans="1:6" ht="15.7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5.7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" customHeight="1">
      <c r="A1002" s="19"/>
      <c r="C1002" s="20"/>
      <c r="E1002" s="20"/>
    </row>
    <row r="1003" spans="1:5" ht="1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</sheetData>
  <mergeCells count="80">
    <mergeCell ref="A46:F46"/>
    <mergeCell ref="A47:F48"/>
    <mergeCell ref="B49:C49"/>
    <mergeCell ref="E49:F49"/>
    <mergeCell ref="A50:D50"/>
    <mergeCell ref="E50:F50"/>
    <mergeCell ref="D23:F24"/>
    <mergeCell ref="E25:F26"/>
    <mergeCell ref="A27:A28"/>
    <mergeCell ref="B27:C27"/>
    <mergeCell ref="E28:F28"/>
    <mergeCell ref="A1:F1"/>
    <mergeCell ref="A2:F2"/>
    <mergeCell ref="B3:C3"/>
    <mergeCell ref="E3:F3"/>
    <mergeCell ref="B4:F4"/>
    <mergeCell ref="A9:F9"/>
    <mergeCell ref="E10:F10"/>
    <mergeCell ref="B5:F5"/>
    <mergeCell ref="A6:A7"/>
    <mergeCell ref="B6:C7"/>
    <mergeCell ref="E6:F6"/>
    <mergeCell ref="E7:F7"/>
    <mergeCell ref="B8:C8"/>
    <mergeCell ref="E8:F8"/>
    <mergeCell ref="E11:F12"/>
    <mergeCell ref="B25:C25"/>
    <mergeCell ref="B26:C26"/>
    <mergeCell ref="B24:C24"/>
    <mergeCell ref="B21:C21"/>
    <mergeCell ref="B23:C23"/>
    <mergeCell ref="A20:A21"/>
    <mergeCell ref="B20:C20"/>
    <mergeCell ref="E21:F21"/>
    <mergeCell ref="E22:F22"/>
    <mergeCell ref="A23:A24"/>
    <mergeCell ref="E27:F27"/>
    <mergeCell ref="B28:C28"/>
    <mergeCell ref="E29:F29"/>
    <mergeCell ref="E34:F34"/>
    <mergeCell ref="B30:C30"/>
    <mergeCell ref="D30:F31"/>
    <mergeCell ref="E32:F33"/>
    <mergeCell ref="B34:C34"/>
    <mergeCell ref="B31:C31"/>
    <mergeCell ref="B32:C32"/>
    <mergeCell ref="B33:C33"/>
    <mergeCell ref="B42:C42"/>
    <mergeCell ref="B38:C38"/>
    <mergeCell ref="B39:C39"/>
    <mergeCell ref="B40:C40"/>
    <mergeCell ref="B41:C41"/>
    <mergeCell ref="A30:A31"/>
    <mergeCell ref="A34:A35"/>
    <mergeCell ref="A37:A38"/>
    <mergeCell ref="A40:A44"/>
    <mergeCell ref="B43:C43"/>
    <mergeCell ref="B44:C44"/>
    <mergeCell ref="B12:C12"/>
    <mergeCell ref="E13:F13"/>
    <mergeCell ref="B14:C14"/>
    <mergeCell ref="B11:C11"/>
    <mergeCell ref="A13:A14"/>
    <mergeCell ref="B13:C13"/>
    <mergeCell ref="E14:F14"/>
    <mergeCell ref="E15:F15"/>
    <mergeCell ref="B18:C18"/>
    <mergeCell ref="E20:F20"/>
    <mergeCell ref="B16:C16"/>
    <mergeCell ref="B17:C17"/>
    <mergeCell ref="B19:C19"/>
    <mergeCell ref="A16:A17"/>
    <mergeCell ref="D16:F17"/>
    <mergeCell ref="E18:F19"/>
    <mergeCell ref="B35:C35"/>
    <mergeCell ref="B37:C37"/>
    <mergeCell ref="E35:F35"/>
    <mergeCell ref="E36:F36"/>
    <mergeCell ref="D37:F38"/>
    <mergeCell ref="A45:E45"/>
  </mergeCells>
  <phoneticPr fontId="6"/>
  <conditionalFormatting sqref="F39:F45">
    <cfRule type="cellIs" dxfId="19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E76DBD7-D9DE-7845-9EAA-9CB1D74DE368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59677127-4707-D34C-95C6-2EE59B9BD13D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2464F422-A77C-E54D-9D01-DB496C425B06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6A35-7621-4C7C-BE9D-D528E341E1C2}">
  <sheetPr>
    <pageSetUpPr fitToPage="1"/>
  </sheetPr>
  <dimension ref="A1:H1011"/>
  <sheetViews>
    <sheetView view="pageBreakPreview" zoomScale="80" zoomScaleNormal="60" zoomScaleSheetLayoutView="80" workbookViewId="0">
      <selection activeCell="K20" sqref="K20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.75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5.5" customHeight="1">
      <c r="A8" s="2" t="s">
        <v>15</v>
      </c>
      <c r="B8" s="111"/>
      <c r="C8" s="112"/>
      <c r="D8" s="5" t="s">
        <v>19</v>
      </c>
      <c r="E8" s="109"/>
      <c r="F8" s="110"/>
    </row>
    <row r="9" spans="1:6" ht="21" customHeight="1">
      <c r="A9" s="74" t="s">
        <v>38</v>
      </c>
      <c r="B9" s="75"/>
      <c r="C9" s="75"/>
      <c r="D9" s="75"/>
      <c r="E9" s="75"/>
      <c r="F9" s="76"/>
    </row>
    <row r="10" spans="1:6" ht="33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25.5" customHeight="1">
      <c r="A12" s="61" t="s">
        <v>48</v>
      </c>
      <c r="B12" s="95"/>
      <c r="C12" s="96"/>
      <c r="D12" s="59"/>
      <c r="E12" s="99"/>
      <c r="F12" s="100"/>
    </row>
    <row r="13" spans="1:6" ht="36" customHeight="1">
      <c r="A13" s="130" t="s">
        <v>55</v>
      </c>
      <c r="B13" s="206"/>
      <c r="C13" s="207"/>
      <c r="D13" s="58" t="s">
        <v>3</v>
      </c>
      <c r="E13" s="134"/>
      <c r="F13" s="135"/>
    </row>
    <row r="14" spans="1:6" ht="24.75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15.75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22.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30.75" customHeight="1" thickBot="1">
      <c r="A17" s="84"/>
      <c r="B17" s="169"/>
      <c r="C17" s="170"/>
      <c r="D17" s="90"/>
      <c r="E17" s="91"/>
      <c r="F17" s="92"/>
    </row>
    <row r="18" spans="1:6" ht="25.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25.5" customHeight="1">
      <c r="A19" s="63" t="s">
        <v>48</v>
      </c>
      <c r="B19" s="95"/>
      <c r="C19" s="96"/>
      <c r="D19" s="64"/>
      <c r="E19" s="99"/>
      <c r="F19" s="100"/>
    </row>
    <row r="20" spans="1:6" ht="31.5" customHeight="1">
      <c r="A20" s="137" t="s">
        <v>57</v>
      </c>
      <c r="B20" s="171"/>
      <c r="C20" s="172"/>
      <c r="D20" s="57" t="s">
        <v>3</v>
      </c>
      <c r="E20" s="136"/>
      <c r="F20" s="127"/>
    </row>
    <row r="21" spans="1:6" ht="15.75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41.25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24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30" customHeight="1" thickBot="1">
      <c r="A24" s="141"/>
      <c r="B24" s="169"/>
      <c r="C24" s="170"/>
      <c r="D24" s="90"/>
      <c r="E24" s="91"/>
      <c r="F24" s="92"/>
    </row>
    <row r="25" spans="1:6" ht="25.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24.75" customHeight="1">
      <c r="A26" s="61" t="s">
        <v>48</v>
      </c>
      <c r="B26" s="95"/>
      <c r="C26" s="96"/>
      <c r="D26" s="59"/>
      <c r="E26" s="99"/>
      <c r="F26" s="100"/>
    </row>
    <row r="27" spans="1:6" ht="39.75" customHeight="1">
      <c r="A27" s="139" t="s">
        <v>57</v>
      </c>
      <c r="B27" s="171"/>
      <c r="C27" s="172"/>
      <c r="D27" s="45" t="s">
        <v>3</v>
      </c>
      <c r="E27" s="136"/>
      <c r="F27" s="127"/>
    </row>
    <row r="28" spans="1:6" ht="41.25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4.75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25.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32.25" customHeight="1" thickBot="1">
      <c r="A31" s="84"/>
      <c r="B31" s="169"/>
      <c r="C31" s="170"/>
      <c r="D31" s="90"/>
      <c r="E31" s="91"/>
      <c r="F31" s="92"/>
    </row>
    <row r="32" spans="1:6" ht="29.2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23.25" customHeight="1">
      <c r="A33" s="63" t="s">
        <v>48</v>
      </c>
      <c r="B33" s="95"/>
      <c r="C33" s="96"/>
      <c r="D33" s="64"/>
      <c r="E33" s="99"/>
      <c r="F33" s="100"/>
    </row>
    <row r="34" spans="1:8" ht="41.2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4.75" hidden="1" customHeight="1">
      <c r="A35" s="138"/>
      <c r="B35" s="124" t="s">
        <v>41</v>
      </c>
      <c r="C35" s="125"/>
      <c r="D35" s="57" t="s">
        <v>4</v>
      </c>
      <c r="E35" s="126"/>
      <c r="F35" s="127"/>
      <c r="H35" s="10"/>
    </row>
    <row r="36" spans="1:8" ht="24.75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24.75" customHeight="1">
      <c r="A37" s="140" t="s">
        <v>56</v>
      </c>
      <c r="B37" s="85" t="s">
        <v>72</v>
      </c>
      <c r="C37" s="86"/>
      <c r="D37" s="87"/>
      <c r="E37" s="88"/>
      <c r="F37" s="89"/>
      <c r="H37" s="24"/>
    </row>
    <row r="38" spans="1:8" ht="24.75" customHeight="1" thickBot="1">
      <c r="A38" s="141"/>
      <c r="B38" s="169"/>
      <c r="C38" s="170"/>
      <c r="D38" s="90"/>
      <c r="E38" s="91"/>
      <c r="F38" s="92"/>
      <c r="H38" s="24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  <c r="H40"/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38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7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28.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28.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19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9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15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3C62F6-782E-3A4C-99AB-163F24D20284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D12ADA56-3657-F54D-9489-A3CC94DFFC0B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91302A9F-BAD4-2241-B729-B363D5F0B48D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CA23D-E149-4525-B084-E127E765A716}">
  <sheetPr>
    <pageSetUpPr fitToPage="1"/>
  </sheetPr>
  <dimension ref="A1:H1011"/>
  <sheetViews>
    <sheetView view="pageBreakPreview" zoomScale="80" zoomScaleNormal="60" zoomScaleSheetLayoutView="80" workbookViewId="0">
      <selection activeCell="B38" activeCellId="7" sqref="B13:C13 B17:C17 B20:C20 B24:C24 B27:C27 B31:C31 B34:C34 B38:C38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.75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5.5" customHeight="1" thickBot="1">
      <c r="A8" s="2" t="s">
        <v>15</v>
      </c>
      <c r="B8" s="111"/>
      <c r="C8" s="112"/>
      <c r="D8" s="5" t="s">
        <v>19</v>
      </c>
      <c r="E8" s="109"/>
      <c r="F8" s="110"/>
    </row>
    <row r="9" spans="1:6" ht="21" hidden="1" customHeight="1">
      <c r="A9" s="74" t="s">
        <v>38</v>
      </c>
      <c r="B9" s="75"/>
      <c r="C9" s="75"/>
      <c r="D9" s="75"/>
      <c r="E9" s="75"/>
      <c r="F9" s="76"/>
    </row>
    <row r="10" spans="1:6" ht="33" hidden="1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25.5" customHeight="1">
      <c r="A12" s="61" t="s">
        <v>48</v>
      </c>
      <c r="B12" s="95"/>
      <c r="C12" s="96"/>
      <c r="D12" s="59"/>
      <c r="E12" s="99"/>
      <c r="F12" s="100"/>
    </row>
    <row r="13" spans="1:6" ht="36" customHeight="1">
      <c r="A13" s="130" t="s">
        <v>55</v>
      </c>
      <c r="B13" s="206"/>
      <c r="C13" s="207"/>
      <c r="D13" s="58" t="s">
        <v>3</v>
      </c>
      <c r="E13" s="134"/>
      <c r="F13" s="135"/>
    </row>
    <row r="14" spans="1:6" ht="24.75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15.75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22.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30.75" customHeight="1" thickBot="1">
      <c r="A17" s="84"/>
      <c r="B17" s="169"/>
      <c r="C17" s="170"/>
      <c r="D17" s="90"/>
      <c r="E17" s="91"/>
      <c r="F17" s="92"/>
    </row>
    <row r="18" spans="1:6" ht="25.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25.5" customHeight="1">
      <c r="A19" s="63" t="s">
        <v>48</v>
      </c>
      <c r="B19" s="95"/>
      <c r="C19" s="96"/>
      <c r="D19" s="64"/>
      <c r="E19" s="99"/>
      <c r="F19" s="100"/>
    </row>
    <row r="20" spans="1:6" ht="31.5" customHeight="1">
      <c r="A20" s="137" t="s">
        <v>57</v>
      </c>
      <c r="B20" s="171"/>
      <c r="C20" s="172"/>
      <c r="D20" s="57" t="s">
        <v>3</v>
      </c>
      <c r="E20" s="136"/>
      <c r="F20" s="127"/>
    </row>
    <row r="21" spans="1:6" ht="15.75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41.25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24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30" customHeight="1" thickBot="1">
      <c r="A24" s="141"/>
      <c r="B24" s="169"/>
      <c r="C24" s="170"/>
      <c r="D24" s="90"/>
      <c r="E24" s="91"/>
      <c r="F24" s="92"/>
    </row>
    <row r="25" spans="1:6" ht="25.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24.75" customHeight="1">
      <c r="A26" s="61" t="s">
        <v>48</v>
      </c>
      <c r="B26" s="95"/>
      <c r="C26" s="96"/>
      <c r="D26" s="59"/>
      <c r="E26" s="99"/>
      <c r="F26" s="100"/>
    </row>
    <row r="27" spans="1:6" ht="39.75" customHeight="1">
      <c r="A27" s="139" t="s">
        <v>57</v>
      </c>
      <c r="B27" s="171"/>
      <c r="C27" s="172"/>
      <c r="D27" s="45" t="s">
        <v>3</v>
      </c>
      <c r="E27" s="136"/>
      <c r="F27" s="127"/>
    </row>
    <row r="28" spans="1:6" ht="41.25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4.75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25.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32.25" customHeight="1" thickBot="1">
      <c r="A31" s="84"/>
      <c r="B31" s="169"/>
      <c r="C31" s="170"/>
      <c r="D31" s="90"/>
      <c r="E31" s="91"/>
      <c r="F31" s="92"/>
    </row>
    <row r="32" spans="1:6" ht="29.2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23.25" customHeight="1">
      <c r="A33" s="63" t="s">
        <v>48</v>
      </c>
      <c r="B33" s="95"/>
      <c r="C33" s="96"/>
      <c r="D33" s="64"/>
      <c r="E33" s="99"/>
      <c r="F33" s="100"/>
    </row>
    <row r="34" spans="1:8" ht="41.2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4.75" hidden="1" customHeight="1">
      <c r="A35" s="138"/>
      <c r="B35" s="124" t="s">
        <v>41</v>
      </c>
      <c r="C35" s="125"/>
      <c r="D35" s="57" t="s">
        <v>4</v>
      </c>
      <c r="E35" s="126"/>
      <c r="F35" s="127"/>
      <c r="H35" s="10"/>
    </row>
    <row r="36" spans="1:8" ht="24.75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24.75" customHeight="1">
      <c r="A37" s="140" t="s">
        <v>56</v>
      </c>
      <c r="B37" s="85" t="s">
        <v>72</v>
      </c>
      <c r="C37" s="86"/>
      <c r="D37" s="87"/>
      <c r="E37" s="88"/>
      <c r="F37" s="89"/>
      <c r="H37" s="24"/>
    </row>
    <row r="38" spans="1:8" ht="24.75" customHeight="1" thickBot="1">
      <c r="A38" s="141"/>
      <c r="B38" s="169"/>
      <c r="C38" s="170"/>
      <c r="D38" s="90"/>
      <c r="E38" s="91"/>
      <c r="F38" s="92"/>
      <c r="H38" s="24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  <c r="H40"/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38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7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28.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28.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19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9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1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75D5DE3-D6F0-964E-8512-9454801450AC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BD823AA9-B4FB-6045-AD5C-A1A9031BB80F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46F9430A-D28C-754C-8B1B-BB52B340B830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DA8F-1AC2-44B9-BA1D-9572D5C6E740}">
  <sheetPr>
    <pageSetUpPr fitToPage="1"/>
  </sheetPr>
  <dimension ref="A1:H1011"/>
  <sheetViews>
    <sheetView view="pageBreakPreview" topLeftCell="A5" zoomScale="80" zoomScaleNormal="60" zoomScaleSheetLayoutView="80" workbookViewId="0">
      <selection activeCell="B38" activeCellId="7" sqref="B13:C13 B17:C17 B20:C20 B24:C24 B27:C27 B31:C31 B34:C34 B38:C38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.75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5.5" customHeight="1" thickBot="1">
      <c r="A8" s="2" t="s">
        <v>15</v>
      </c>
      <c r="B8" s="111"/>
      <c r="C8" s="112"/>
      <c r="D8" s="5" t="s">
        <v>19</v>
      </c>
      <c r="E8" s="109"/>
      <c r="F8" s="110"/>
    </row>
    <row r="9" spans="1:6" ht="21" hidden="1" customHeight="1">
      <c r="A9" s="74" t="s">
        <v>38</v>
      </c>
      <c r="B9" s="75"/>
      <c r="C9" s="75"/>
      <c r="D9" s="75"/>
      <c r="E9" s="75"/>
      <c r="F9" s="76"/>
    </row>
    <row r="10" spans="1:6" ht="33" hidden="1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25.5" customHeight="1">
      <c r="A12" s="61" t="s">
        <v>48</v>
      </c>
      <c r="B12" s="95"/>
      <c r="C12" s="96"/>
      <c r="D12" s="59"/>
      <c r="E12" s="99"/>
      <c r="F12" s="100"/>
    </row>
    <row r="13" spans="1:6" ht="36" customHeight="1">
      <c r="A13" s="130" t="s">
        <v>55</v>
      </c>
      <c r="B13" s="206"/>
      <c r="C13" s="207"/>
      <c r="D13" s="58" t="s">
        <v>3</v>
      </c>
      <c r="E13" s="134"/>
      <c r="F13" s="135"/>
    </row>
    <row r="14" spans="1:6" ht="24.75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15.75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22.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30.75" customHeight="1" thickBot="1">
      <c r="A17" s="84"/>
      <c r="B17" s="169"/>
      <c r="C17" s="170"/>
      <c r="D17" s="90"/>
      <c r="E17" s="91"/>
      <c r="F17" s="92"/>
    </row>
    <row r="18" spans="1:6" ht="25.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25.5" customHeight="1">
      <c r="A19" s="63" t="s">
        <v>48</v>
      </c>
      <c r="B19" s="95"/>
      <c r="C19" s="96"/>
      <c r="D19" s="64"/>
      <c r="E19" s="99"/>
      <c r="F19" s="100"/>
    </row>
    <row r="20" spans="1:6" ht="31.5" customHeight="1">
      <c r="A20" s="137" t="s">
        <v>57</v>
      </c>
      <c r="B20" s="171"/>
      <c r="C20" s="172"/>
      <c r="D20" s="57" t="s">
        <v>3</v>
      </c>
      <c r="E20" s="136"/>
      <c r="F20" s="127"/>
    </row>
    <row r="21" spans="1:6" ht="15.75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41.25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24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30" customHeight="1" thickBot="1">
      <c r="A24" s="141"/>
      <c r="B24" s="169"/>
      <c r="C24" s="170"/>
      <c r="D24" s="90"/>
      <c r="E24" s="91"/>
      <c r="F24" s="92"/>
    </row>
    <row r="25" spans="1:6" ht="25.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24.75" customHeight="1">
      <c r="A26" s="61" t="s">
        <v>48</v>
      </c>
      <c r="B26" s="95"/>
      <c r="C26" s="96"/>
      <c r="D26" s="59"/>
      <c r="E26" s="99"/>
      <c r="F26" s="100"/>
    </row>
    <row r="27" spans="1:6" ht="39.75" customHeight="1">
      <c r="A27" s="139" t="s">
        <v>57</v>
      </c>
      <c r="B27" s="171"/>
      <c r="C27" s="172"/>
      <c r="D27" s="45" t="s">
        <v>3</v>
      </c>
      <c r="E27" s="136"/>
      <c r="F27" s="127"/>
    </row>
    <row r="28" spans="1:6" ht="41.25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4.75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25.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32.25" customHeight="1" thickBot="1">
      <c r="A31" s="84"/>
      <c r="B31" s="169"/>
      <c r="C31" s="170"/>
      <c r="D31" s="90"/>
      <c r="E31" s="91"/>
      <c r="F31" s="92"/>
    </row>
    <row r="32" spans="1:6" ht="29.2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23.25" customHeight="1">
      <c r="A33" s="63" t="s">
        <v>48</v>
      </c>
      <c r="B33" s="95"/>
      <c r="C33" s="96"/>
      <c r="D33" s="64"/>
      <c r="E33" s="99"/>
      <c r="F33" s="100"/>
    </row>
    <row r="34" spans="1:8" ht="41.2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4.75" hidden="1" customHeight="1">
      <c r="A35" s="138"/>
      <c r="B35" s="124" t="s">
        <v>41</v>
      </c>
      <c r="C35" s="125"/>
      <c r="D35" s="57" t="s">
        <v>4</v>
      </c>
      <c r="E35" s="126"/>
      <c r="F35" s="127"/>
      <c r="H35" s="10"/>
    </row>
    <row r="36" spans="1:8" ht="24.75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24.75" customHeight="1">
      <c r="A37" s="140" t="s">
        <v>56</v>
      </c>
      <c r="B37" s="85" t="s">
        <v>72</v>
      </c>
      <c r="C37" s="86"/>
      <c r="D37" s="87"/>
      <c r="E37" s="88"/>
      <c r="F37" s="89"/>
      <c r="H37" s="24"/>
    </row>
    <row r="38" spans="1:8" ht="24.75" customHeight="1" thickBot="1">
      <c r="A38" s="141"/>
      <c r="B38" s="169"/>
      <c r="C38" s="170"/>
      <c r="D38" s="90"/>
      <c r="E38" s="91"/>
      <c r="F38" s="92"/>
      <c r="H38" s="24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  <c r="H40"/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38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7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28.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28.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19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9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1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776A7E1-8B44-FC48-AE2E-96B5E9659F87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649E7747-DC96-674F-9580-E3C19CA41317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3FD074F4-92D8-E240-BAD6-A2A927829A2C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8C1A-0CC5-4326-AAEB-A824167F0AA1}">
  <sheetPr>
    <pageSetUpPr fitToPage="1"/>
  </sheetPr>
  <dimension ref="A1:H1011"/>
  <sheetViews>
    <sheetView view="pageBreakPreview" zoomScale="80" zoomScaleNormal="60" zoomScaleSheetLayoutView="80" workbookViewId="0">
      <selection activeCell="B23" sqref="B23:C23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.75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5.5" customHeight="1" thickBot="1">
      <c r="A8" s="2" t="s">
        <v>15</v>
      </c>
      <c r="B8" s="111"/>
      <c r="C8" s="112"/>
      <c r="D8" s="5" t="s">
        <v>19</v>
      </c>
      <c r="E8" s="109"/>
      <c r="F8" s="110"/>
    </row>
    <row r="9" spans="1:6" ht="21" hidden="1" customHeight="1">
      <c r="A9" s="74" t="s">
        <v>38</v>
      </c>
      <c r="B9" s="75"/>
      <c r="C9" s="75"/>
      <c r="D9" s="75"/>
      <c r="E9" s="75"/>
      <c r="F9" s="76"/>
    </row>
    <row r="10" spans="1:6" ht="33" hidden="1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25.5" customHeight="1">
      <c r="A12" s="61" t="s">
        <v>48</v>
      </c>
      <c r="B12" s="95"/>
      <c r="C12" s="96"/>
      <c r="D12" s="59"/>
      <c r="E12" s="99"/>
      <c r="F12" s="100"/>
    </row>
    <row r="13" spans="1:6" ht="36" customHeight="1">
      <c r="A13" s="130" t="s">
        <v>55</v>
      </c>
      <c r="B13" s="206"/>
      <c r="C13" s="207"/>
      <c r="D13" s="58" t="s">
        <v>3</v>
      </c>
      <c r="E13" s="134"/>
      <c r="F13" s="135"/>
    </row>
    <row r="14" spans="1:6" ht="24.75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15.75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22.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30.75" customHeight="1" thickBot="1">
      <c r="A17" s="84"/>
      <c r="B17" s="169"/>
      <c r="C17" s="170"/>
      <c r="D17" s="90"/>
      <c r="E17" s="91"/>
      <c r="F17" s="92"/>
    </row>
    <row r="18" spans="1:6" ht="25.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25.5" customHeight="1">
      <c r="A19" s="63" t="s">
        <v>48</v>
      </c>
      <c r="B19" s="95"/>
      <c r="C19" s="96"/>
      <c r="D19" s="64"/>
      <c r="E19" s="99"/>
      <c r="F19" s="100"/>
    </row>
    <row r="20" spans="1:6" ht="31.5" customHeight="1">
      <c r="A20" s="137" t="s">
        <v>57</v>
      </c>
      <c r="B20" s="171"/>
      <c r="C20" s="172"/>
      <c r="D20" s="57" t="s">
        <v>3</v>
      </c>
      <c r="E20" s="136"/>
      <c r="F20" s="127"/>
    </row>
    <row r="21" spans="1:6" ht="15.75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41.25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24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30" customHeight="1" thickBot="1">
      <c r="A24" s="141"/>
      <c r="B24" s="169"/>
      <c r="C24" s="170"/>
      <c r="D24" s="90"/>
      <c r="E24" s="91"/>
      <c r="F24" s="92"/>
    </row>
    <row r="25" spans="1:6" ht="25.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24.75" customHeight="1">
      <c r="A26" s="61" t="s">
        <v>48</v>
      </c>
      <c r="B26" s="95"/>
      <c r="C26" s="96"/>
      <c r="D26" s="59"/>
      <c r="E26" s="99"/>
      <c r="F26" s="100"/>
    </row>
    <row r="27" spans="1:6" ht="39.75" customHeight="1">
      <c r="A27" s="139" t="s">
        <v>57</v>
      </c>
      <c r="B27" s="171"/>
      <c r="C27" s="172"/>
      <c r="D27" s="45" t="s">
        <v>3</v>
      </c>
      <c r="E27" s="136"/>
      <c r="F27" s="127"/>
    </row>
    <row r="28" spans="1:6" ht="41.25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4.75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25.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32.25" customHeight="1" thickBot="1">
      <c r="A31" s="84"/>
      <c r="B31" s="169"/>
      <c r="C31" s="170"/>
      <c r="D31" s="90"/>
      <c r="E31" s="91"/>
      <c r="F31" s="92"/>
    </row>
    <row r="32" spans="1:6" ht="29.2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23.25" customHeight="1">
      <c r="A33" s="63" t="s">
        <v>48</v>
      </c>
      <c r="B33" s="95"/>
      <c r="C33" s="96"/>
      <c r="D33" s="64"/>
      <c r="E33" s="99"/>
      <c r="F33" s="100"/>
    </row>
    <row r="34" spans="1:8" ht="41.2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4.75" hidden="1" customHeight="1">
      <c r="A35" s="138"/>
      <c r="B35" s="124" t="s">
        <v>41</v>
      </c>
      <c r="C35" s="125"/>
      <c r="D35" s="57" t="s">
        <v>4</v>
      </c>
      <c r="E35" s="126"/>
      <c r="F35" s="127"/>
      <c r="H35" s="10"/>
    </row>
    <row r="36" spans="1:8" ht="24.75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24.75" customHeight="1">
      <c r="A37" s="140" t="s">
        <v>56</v>
      </c>
      <c r="B37" s="85" t="s">
        <v>72</v>
      </c>
      <c r="C37" s="86"/>
      <c r="D37" s="87"/>
      <c r="E37" s="88"/>
      <c r="F37" s="89"/>
      <c r="H37" s="24"/>
    </row>
    <row r="38" spans="1:8" ht="24.75" customHeight="1" thickBot="1">
      <c r="A38" s="141"/>
      <c r="B38" s="169"/>
      <c r="C38" s="170"/>
      <c r="D38" s="90"/>
      <c r="E38" s="91"/>
      <c r="F38" s="92"/>
      <c r="H38" s="24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  <c r="H40"/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38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7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28.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28.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19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9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110DF3A-61B1-7B42-8D3F-85701CB29A09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77E1A77E-3D67-AD41-8BDE-4DCA5052D4EA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286C976E-2C1F-C743-9CCB-33F152B88DC2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F4B0-C91C-4483-838F-7904AFF52664}">
  <sheetPr>
    <pageSetUpPr fitToPage="1"/>
  </sheetPr>
  <dimension ref="A1:H1011"/>
  <sheetViews>
    <sheetView view="pageBreakPreview" zoomScale="80" zoomScaleNormal="60" zoomScaleSheetLayoutView="80" workbookViewId="0">
      <selection activeCell="A9" sqref="A9:XFD10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.75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5.5" customHeight="1" thickBot="1">
      <c r="A8" s="2" t="s">
        <v>15</v>
      </c>
      <c r="B8" s="111"/>
      <c r="C8" s="112"/>
      <c r="D8" s="5" t="s">
        <v>19</v>
      </c>
      <c r="E8" s="109"/>
      <c r="F8" s="110"/>
    </row>
    <row r="9" spans="1:6" ht="21" hidden="1" customHeight="1">
      <c r="A9" s="74" t="s">
        <v>38</v>
      </c>
      <c r="B9" s="75"/>
      <c r="C9" s="75"/>
      <c r="D9" s="75"/>
      <c r="E9" s="75"/>
      <c r="F9" s="76"/>
    </row>
    <row r="10" spans="1:6" ht="33" hidden="1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25.5" customHeight="1">
      <c r="A12" s="61" t="s">
        <v>48</v>
      </c>
      <c r="B12" s="95"/>
      <c r="C12" s="96"/>
      <c r="D12" s="59"/>
      <c r="E12" s="99"/>
      <c r="F12" s="100"/>
    </row>
    <row r="13" spans="1:6" ht="36" customHeight="1">
      <c r="A13" s="130" t="s">
        <v>55</v>
      </c>
      <c r="B13" s="132"/>
      <c r="C13" s="133"/>
      <c r="D13" s="58" t="s">
        <v>3</v>
      </c>
      <c r="E13" s="134"/>
      <c r="F13" s="135"/>
    </row>
    <row r="14" spans="1:6" ht="24.75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15.75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22.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30.75" customHeight="1" thickBot="1">
      <c r="A17" s="84"/>
      <c r="B17" s="169"/>
      <c r="C17" s="170"/>
      <c r="D17" s="90"/>
      <c r="E17" s="91"/>
      <c r="F17" s="92"/>
    </row>
    <row r="18" spans="1:6" ht="25.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25.5" customHeight="1">
      <c r="A19" s="63" t="s">
        <v>48</v>
      </c>
      <c r="B19" s="95"/>
      <c r="C19" s="96"/>
      <c r="D19" s="64"/>
      <c r="E19" s="99"/>
      <c r="F19" s="100"/>
    </row>
    <row r="20" spans="1:6" ht="31.5" customHeight="1">
      <c r="A20" s="137" t="s">
        <v>57</v>
      </c>
      <c r="B20" s="81"/>
      <c r="C20" s="82"/>
      <c r="D20" s="57" t="s">
        <v>3</v>
      </c>
      <c r="E20" s="136"/>
      <c r="F20" s="127"/>
    </row>
    <row r="21" spans="1:6" ht="15.75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41.25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24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30" customHeight="1" thickBot="1">
      <c r="A24" s="141"/>
      <c r="B24" s="169"/>
      <c r="C24" s="170"/>
      <c r="D24" s="90"/>
      <c r="E24" s="91"/>
      <c r="F24" s="92"/>
    </row>
    <row r="25" spans="1:6" ht="25.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24.75" customHeight="1">
      <c r="A26" s="61" t="s">
        <v>48</v>
      </c>
      <c r="B26" s="95"/>
      <c r="C26" s="96"/>
      <c r="D26" s="59"/>
      <c r="E26" s="99"/>
      <c r="F26" s="100"/>
    </row>
    <row r="27" spans="1:6" ht="39.75" customHeight="1">
      <c r="A27" s="139" t="s">
        <v>57</v>
      </c>
      <c r="B27" s="81"/>
      <c r="C27" s="82"/>
      <c r="D27" s="45" t="s">
        <v>3</v>
      </c>
      <c r="E27" s="136"/>
      <c r="F27" s="127"/>
    </row>
    <row r="28" spans="1:6" ht="41.25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4.75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25.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32.25" customHeight="1" thickBot="1">
      <c r="A31" s="84"/>
      <c r="B31" s="169"/>
      <c r="C31" s="170"/>
      <c r="D31" s="90"/>
      <c r="E31" s="91"/>
      <c r="F31" s="92"/>
    </row>
    <row r="32" spans="1:6" ht="29.2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23.25" customHeight="1">
      <c r="A33" s="63" t="s">
        <v>48</v>
      </c>
      <c r="B33" s="95"/>
      <c r="C33" s="96"/>
      <c r="D33" s="64"/>
      <c r="E33" s="99"/>
      <c r="F33" s="100"/>
    </row>
    <row r="34" spans="1:8" ht="41.2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4.75" hidden="1" customHeight="1">
      <c r="A35" s="138"/>
      <c r="B35" s="124" t="s">
        <v>41</v>
      </c>
      <c r="C35" s="125"/>
      <c r="D35" s="57" t="s">
        <v>4</v>
      </c>
      <c r="E35" s="126"/>
      <c r="F35" s="127"/>
      <c r="H35" s="10"/>
    </row>
    <row r="36" spans="1:8" ht="24.75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24.75" customHeight="1">
      <c r="A37" s="140" t="s">
        <v>56</v>
      </c>
      <c r="B37" s="85" t="s">
        <v>72</v>
      </c>
      <c r="C37" s="86"/>
      <c r="D37" s="87"/>
      <c r="E37" s="88"/>
      <c r="F37" s="89"/>
      <c r="H37" s="24"/>
    </row>
    <row r="38" spans="1:8" ht="24.75" customHeight="1" thickBot="1">
      <c r="A38" s="141"/>
      <c r="B38" s="93"/>
      <c r="C38" s="94"/>
      <c r="D38" s="90"/>
      <c r="E38" s="91"/>
      <c r="F38" s="92"/>
      <c r="H38" s="24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  <c r="H40"/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38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7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28.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28.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19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9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C7F5AE-1FAA-A742-98C1-D0D37A5EB44A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3EEEAE28-F03A-B546-B709-70CE4BA8E8A0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92658DA2-B683-5D4C-AB1A-D222EC32D94F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06FB2-A7F2-41CE-BBAE-56E83375DDFF}">
  <sheetPr>
    <pageSetUpPr fitToPage="1"/>
  </sheetPr>
  <dimension ref="A1:H1011"/>
  <sheetViews>
    <sheetView view="pageBreakPreview" zoomScale="80" zoomScaleNormal="60" zoomScaleSheetLayoutView="80" workbookViewId="0">
      <selection activeCell="A9" sqref="A9:XFD10"/>
    </sheetView>
  </sheetViews>
  <sheetFormatPr baseColWidth="10" defaultColWidth="12.6640625" defaultRowHeight="15" customHeight="1"/>
  <cols>
    <col min="1" max="1" width="21.6640625" style="6" customWidth="1"/>
    <col min="2" max="2" width="8.1640625" style="6" customWidth="1"/>
    <col min="3" max="3" width="35.83203125" style="6" customWidth="1"/>
    <col min="4" max="4" width="12" style="6" customWidth="1"/>
    <col min="5" max="5" width="8.5" style="6" customWidth="1"/>
    <col min="6" max="6" width="23.5" style="6" customWidth="1"/>
    <col min="7" max="9" width="7.83203125" style="6" customWidth="1"/>
    <col min="10" max="10" width="13.83203125" style="6" customWidth="1"/>
    <col min="11" max="25" width="7.83203125" style="6" customWidth="1"/>
    <col min="26" max="16384" width="12.6640625" style="6"/>
  </cols>
  <sheetData>
    <row r="1" spans="1:6" ht="18" customHeight="1" thickBot="1">
      <c r="A1" s="115" t="s">
        <v>21</v>
      </c>
      <c r="B1" s="114"/>
      <c r="C1" s="114"/>
      <c r="D1" s="114"/>
      <c r="E1" s="114"/>
      <c r="F1" s="114"/>
    </row>
    <row r="2" spans="1:6" ht="49.5" customHeight="1" thickBot="1">
      <c r="A2" s="116" t="s">
        <v>77</v>
      </c>
      <c r="B2" s="117"/>
      <c r="C2" s="117"/>
      <c r="D2" s="117"/>
      <c r="E2" s="117"/>
      <c r="F2" s="118"/>
    </row>
    <row r="3" spans="1:6" ht="24.75" customHeight="1">
      <c r="A3" s="1" t="s">
        <v>12</v>
      </c>
      <c r="B3" s="119"/>
      <c r="C3" s="120"/>
      <c r="D3" s="3" t="s">
        <v>16</v>
      </c>
      <c r="E3" s="121"/>
      <c r="F3" s="108"/>
    </row>
    <row r="4" spans="1:6" ht="24.75" customHeight="1">
      <c r="A4" s="2" t="s">
        <v>13</v>
      </c>
      <c r="B4" s="122" t="s">
        <v>0</v>
      </c>
      <c r="C4" s="123"/>
      <c r="D4" s="123"/>
      <c r="E4" s="123"/>
      <c r="F4" s="110"/>
    </row>
    <row r="5" spans="1:6" ht="24.75" customHeight="1" thickBot="1">
      <c r="A5" s="46" t="s">
        <v>22</v>
      </c>
      <c r="B5" s="113"/>
      <c r="C5" s="114"/>
      <c r="D5" s="114"/>
      <c r="E5" s="114"/>
      <c r="F5" s="78"/>
    </row>
    <row r="6" spans="1:6" ht="24.75" customHeight="1">
      <c r="A6" s="101" t="s">
        <v>14</v>
      </c>
      <c r="B6" s="103"/>
      <c r="C6" s="104"/>
      <c r="D6" s="3" t="s">
        <v>17</v>
      </c>
      <c r="E6" s="107"/>
      <c r="F6" s="108"/>
    </row>
    <row r="7" spans="1:6" ht="24.75" customHeight="1">
      <c r="A7" s="102"/>
      <c r="B7" s="105"/>
      <c r="C7" s="106"/>
      <c r="D7" s="4" t="s">
        <v>18</v>
      </c>
      <c r="E7" s="109"/>
      <c r="F7" s="110"/>
    </row>
    <row r="8" spans="1:6" ht="25.5" customHeight="1" thickBot="1">
      <c r="A8" s="2" t="s">
        <v>15</v>
      </c>
      <c r="B8" s="111"/>
      <c r="C8" s="112"/>
      <c r="D8" s="5" t="s">
        <v>19</v>
      </c>
      <c r="E8" s="109"/>
      <c r="F8" s="110"/>
    </row>
    <row r="9" spans="1:6" ht="21" hidden="1" customHeight="1">
      <c r="A9" s="74" t="s">
        <v>38</v>
      </c>
      <c r="B9" s="75"/>
      <c r="C9" s="75"/>
      <c r="D9" s="75"/>
      <c r="E9" s="75"/>
      <c r="F9" s="76"/>
    </row>
    <row r="10" spans="1:6" ht="33" hidden="1" customHeight="1" thickBot="1">
      <c r="A10" s="21" t="s">
        <v>35</v>
      </c>
      <c r="B10" s="22" t="s">
        <v>36</v>
      </c>
      <c r="C10" s="40"/>
      <c r="D10" s="23" t="s">
        <v>37</v>
      </c>
      <c r="E10" s="77"/>
      <c r="F10" s="78"/>
    </row>
    <row r="11" spans="1:6" ht="24.75" customHeight="1">
      <c r="A11" s="60" t="s">
        <v>1</v>
      </c>
      <c r="B11" s="79"/>
      <c r="C11" s="80"/>
      <c r="D11" s="41" t="s">
        <v>2</v>
      </c>
      <c r="E11" s="97"/>
      <c r="F11" s="98"/>
    </row>
    <row r="12" spans="1:6" ht="25.5" customHeight="1">
      <c r="A12" s="61" t="s">
        <v>48</v>
      </c>
      <c r="B12" s="95"/>
      <c r="C12" s="96"/>
      <c r="D12" s="59"/>
      <c r="E12" s="99"/>
      <c r="F12" s="100"/>
    </row>
    <row r="13" spans="1:6" ht="36" customHeight="1">
      <c r="A13" s="130" t="s">
        <v>55</v>
      </c>
      <c r="B13" s="132"/>
      <c r="C13" s="133"/>
      <c r="D13" s="58" t="s">
        <v>3</v>
      </c>
      <c r="E13" s="134"/>
      <c r="F13" s="135"/>
    </row>
    <row r="14" spans="1:6" ht="24.75" hidden="1" customHeight="1">
      <c r="A14" s="131"/>
      <c r="B14" s="124" t="s">
        <v>41</v>
      </c>
      <c r="C14" s="125"/>
      <c r="D14" s="45" t="s">
        <v>4</v>
      </c>
      <c r="E14" s="126"/>
      <c r="F14" s="127"/>
    </row>
    <row r="15" spans="1:6" ht="15.75" hidden="1" customHeight="1">
      <c r="A15" s="42" t="s">
        <v>5</v>
      </c>
      <c r="B15" s="43" t="s">
        <v>6</v>
      </c>
      <c r="C15" s="44"/>
      <c r="D15" s="43" t="s">
        <v>7</v>
      </c>
      <c r="E15" s="128"/>
      <c r="F15" s="129"/>
    </row>
    <row r="16" spans="1:6" ht="22.5" customHeight="1">
      <c r="A16" s="83" t="s">
        <v>56</v>
      </c>
      <c r="B16" s="85" t="s">
        <v>72</v>
      </c>
      <c r="C16" s="86"/>
      <c r="D16" s="87"/>
      <c r="E16" s="88"/>
      <c r="F16" s="89"/>
    </row>
    <row r="17" spans="1:6" ht="30.75" customHeight="1" thickBot="1">
      <c r="A17" s="84"/>
      <c r="B17" s="169"/>
      <c r="C17" s="170"/>
      <c r="D17" s="90"/>
      <c r="E17" s="91"/>
      <c r="F17" s="92"/>
    </row>
    <row r="18" spans="1:6" ht="25.5" customHeight="1" thickTop="1">
      <c r="A18" s="62" t="s">
        <v>1</v>
      </c>
      <c r="B18" s="79"/>
      <c r="C18" s="80"/>
      <c r="D18" s="56" t="s">
        <v>2</v>
      </c>
      <c r="E18" s="97"/>
      <c r="F18" s="98"/>
    </row>
    <row r="19" spans="1:6" ht="25.5" customHeight="1">
      <c r="A19" s="63" t="s">
        <v>48</v>
      </c>
      <c r="B19" s="95"/>
      <c r="C19" s="96"/>
      <c r="D19" s="64"/>
      <c r="E19" s="99"/>
      <c r="F19" s="100"/>
    </row>
    <row r="20" spans="1:6" ht="31.5" customHeight="1">
      <c r="A20" s="137" t="s">
        <v>57</v>
      </c>
      <c r="B20" s="81"/>
      <c r="C20" s="82"/>
      <c r="D20" s="57" t="s">
        <v>3</v>
      </c>
      <c r="E20" s="136"/>
      <c r="F20" s="127"/>
    </row>
    <row r="21" spans="1:6" ht="15.75" hidden="1" customHeight="1">
      <c r="A21" s="138"/>
      <c r="B21" s="124" t="s">
        <v>41</v>
      </c>
      <c r="C21" s="125"/>
      <c r="D21" s="57" t="s">
        <v>4</v>
      </c>
      <c r="E21" s="126"/>
      <c r="F21" s="127"/>
    </row>
    <row r="22" spans="1:6" ht="41.25" hidden="1" customHeight="1">
      <c r="A22" s="55" t="s">
        <v>5</v>
      </c>
      <c r="B22" s="43" t="s">
        <v>6</v>
      </c>
      <c r="C22" s="44"/>
      <c r="D22" s="43" t="s">
        <v>7</v>
      </c>
      <c r="E22" s="128"/>
      <c r="F22" s="129"/>
    </row>
    <row r="23" spans="1:6" ht="24.75" customHeight="1">
      <c r="A23" s="140" t="s">
        <v>56</v>
      </c>
      <c r="B23" s="85" t="s">
        <v>72</v>
      </c>
      <c r="C23" s="86"/>
      <c r="D23" s="87"/>
      <c r="E23" s="88"/>
      <c r="F23" s="89"/>
    </row>
    <row r="24" spans="1:6" ht="30" customHeight="1" thickBot="1">
      <c r="A24" s="141"/>
      <c r="B24" s="169"/>
      <c r="C24" s="170"/>
      <c r="D24" s="90"/>
      <c r="E24" s="91"/>
      <c r="F24" s="92"/>
    </row>
    <row r="25" spans="1:6" ht="25.5" customHeight="1" thickTop="1">
      <c r="A25" s="60" t="s">
        <v>1</v>
      </c>
      <c r="B25" s="79"/>
      <c r="C25" s="80"/>
      <c r="D25" s="41" t="s">
        <v>2</v>
      </c>
      <c r="E25" s="97"/>
      <c r="F25" s="98"/>
    </row>
    <row r="26" spans="1:6" ht="24.75" customHeight="1">
      <c r="A26" s="61" t="s">
        <v>48</v>
      </c>
      <c r="B26" s="95"/>
      <c r="C26" s="96"/>
      <c r="D26" s="59"/>
      <c r="E26" s="99"/>
      <c r="F26" s="100"/>
    </row>
    <row r="27" spans="1:6" ht="39.75" customHeight="1">
      <c r="A27" s="139" t="s">
        <v>57</v>
      </c>
      <c r="B27" s="81"/>
      <c r="C27" s="82"/>
      <c r="D27" s="45" t="s">
        <v>3</v>
      </c>
      <c r="E27" s="136"/>
      <c r="F27" s="127"/>
    </row>
    <row r="28" spans="1:6" ht="41.25" hidden="1" customHeight="1">
      <c r="A28" s="131"/>
      <c r="B28" s="124" t="s">
        <v>41</v>
      </c>
      <c r="C28" s="125"/>
      <c r="D28" s="45" t="s">
        <v>4</v>
      </c>
      <c r="E28" s="126"/>
      <c r="F28" s="127"/>
    </row>
    <row r="29" spans="1:6" ht="24.75" hidden="1" customHeight="1">
      <c r="A29" s="42" t="s">
        <v>5</v>
      </c>
      <c r="B29" s="43" t="s">
        <v>6</v>
      </c>
      <c r="C29" s="44"/>
      <c r="D29" s="43" t="s">
        <v>7</v>
      </c>
      <c r="E29" s="128"/>
      <c r="F29" s="129"/>
    </row>
    <row r="30" spans="1:6" ht="25.5" customHeight="1">
      <c r="A30" s="83" t="s">
        <v>56</v>
      </c>
      <c r="B30" s="85" t="s">
        <v>72</v>
      </c>
      <c r="C30" s="86"/>
      <c r="D30" s="87"/>
      <c r="E30" s="88"/>
      <c r="F30" s="89"/>
    </row>
    <row r="31" spans="1:6" ht="32.25" customHeight="1" thickBot="1">
      <c r="A31" s="84"/>
      <c r="B31" s="169"/>
      <c r="C31" s="170"/>
      <c r="D31" s="90"/>
      <c r="E31" s="91"/>
      <c r="F31" s="92"/>
    </row>
    <row r="32" spans="1:6" ht="29.25" customHeight="1" thickTop="1">
      <c r="A32" s="62" t="s">
        <v>1</v>
      </c>
      <c r="B32" s="79"/>
      <c r="C32" s="80"/>
      <c r="D32" s="56" t="s">
        <v>2</v>
      </c>
      <c r="E32" s="97"/>
      <c r="F32" s="98"/>
    </row>
    <row r="33" spans="1:8" ht="23.25" customHeight="1">
      <c r="A33" s="63" t="s">
        <v>48</v>
      </c>
      <c r="B33" s="95"/>
      <c r="C33" s="96"/>
      <c r="D33" s="64"/>
      <c r="E33" s="99"/>
      <c r="F33" s="100"/>
    </row>
    <row r="34" spans="1:8" ht="41.25" customHeight="1">
      <c r="A34" s="137" t="s">
        <v>57</v>
      </c>
      <c r="B34" s="171"/>
      <c r="C34" s="172"/>
      <c r="D34" s="57" t="s">
        <v>3</v>
      </c>
      <c r="E34" s="136"/>
      <c r="F34" s="127"/>
    </row>
    <row r="35" spans="1:8" ht="24.75" hidden="1" customHeight="1">
      <c r="A35" s="138"/>
      <c r="B35" s="124" t="s">
        <v>41</v>
      </c>
      <c r="C35" s="125"/>
      <c r="D35" s="57" t="s">
        <v>4</v>
      </c>
      <c r="E35" s="126"/>
      <c r="F35" s="127"/>
      <c r="H35" s="10"/>
    </row>
    <row r="36" spans="1:8" ht="24.75" hidden="1" customHeight="1">
      <c r="A36" s="55" t="s">
        <v>5</v>
      </c>
      <c r="B36" s="43" t="s">
        <v>6</v>
      </c>
      <c r="C36" s="44"/>
      <c r="D36" s="43" t="s">
        <v>7</v>
      </c>
      <c r="E36" s="128"/>
      <c r="F36" s="129"/>
    </row>
    <row r="37" spans="1:8" ht="24.75" customHeight="1">
      <c r="A37" s="140" t="s">
        <v>56</v>
      </c>
      <c r="B37" s="85" t="s">
        <v>72</v>
      </c>
      <c r="C37" s="86"/>
      <c r="D37" s="87"/>
      <c r="E37" s="88"/>
      <c r="F37" s="89"/>
      <c r="H37" s="24"/>
    </row>
    <row r="38" spans="1:8" ht="24.75" customHeight="1" thickBot="1">
      <c r="A38" s="141"/>
      <c r="B38" s="93"/>
      <c r="C38" s="94"/>
      <c r="D38" s="90"/>
      <c r="E38" s="91"/>
      <c r="F38" s="92"/>
      <c r="H38" s="24"/>
    </row>
    <row r="39" spans="1:8" ht="24.75" customHeight="1" thickTop="1">
      <c r="A39" s="7" t="s">
        <v>8</v>
      </c>
      <c r="B39" s="147" t="s">
        <v>20</v>
      </c>
      <c r="C39" s="106"/>
      <c r="D39" s="47">
        <v>12000</v>
      </c>
      <c r="E39" s="8"/>
      <c r="F39" s="9">
        <f>E39*D39</f>
        <v>0</v>
      </c>
      <c r="H39"/>
    </row>
    <row r="40" spans="1:8" ht="24.75" customHeight="1">
      <c r="A40" s="148" t="s">
        <v>23</v>
      </c>
      <c r="B40" s="150" t="s">
        <v>73</v>
      </c>
      <c r="C40" s="112"/>
      <c r="D40" s="11">
        <v>30000</v>
      </c>
      <c r="E40" s="12">
        <f>COUNTIF($B$11:$C$38,"1-EV85（公認）")+COUNTIFS($B$11:$C$38,"3-EV75(公認）")</f>
        <v>0</v>
      </c>
      <c r="F40" s="13">
        <f t="shared" ref="F40:F43" si="0">E40*D40</f>
        <v>0</v>
      </c>
      <c r="H40"/>
    </row>
    <row r="41" spans="1:8" ht="24.75" customHeight="1">
      <c r="A41" s="149"/>
      <c r="B41" s="151" t="s">
        <v>74</v>
      </c>
      <c r="C41" s="112"/>
      <c r="D41" s="47">
        <v>20000</v>
      </c>
      <c r="E41" s="12">
        <f>COUNTIF($B$11:$C$38,"2-EV85(非公認）")+COUNTIF($B$11:$C$38,"4-EV75(非公認）")</f>
        <v>0</v>
      </c>
      <c r="F41" s="13">
        <f t="shared" si="0"/>
        <v>0</v>
      </c>
    </row>
    <row r="42" spans="1:8" ht="38.25" customHeight="1">
      <c r="A42" s="149"/>
      <c r="B42" s="166" t="s">
        <v>76</v>
      </c>
      <c r="C42" s="112"/>
      <c r="D42" s="47">
        <v>10000</v>
      </c>
      <c r="E42" s="12">
        <f>COUNTIFS($B$11:$C$38,"5-80cmクラス飛越競技（土）")+COUNTIFS($B$11:$C$38,"6-90cmクラス飛越競技（土）")+COUNTIFS($B$11:$C$38,"7-110cmクラス飛越競技（日）")+COUNTIFS($B$11:$C$38,"8-120cmクラス飛越競技（日）")+COUNTIFS($B$11:$C$38,"9-85cmクラス飛越競技（日）")+COUNTIFS($B$11:$C$38,"10-95cmクラス飛越競技（日）")+COUNTIFS($B$11:$C$38,"11-RRC障害飛越競技競技（日）")</f>
        <v>0</v>
      </c>
      <c r="F42" s="13">
        <f t="shared" si="0"/>
        <v>0</v>
      </c>
    </row>
    <row r="43" spans="1:8" ht="27.75" customHeight="1">
      <c r="A43" s="149"/>
      <c r="B43" s="165" t="s">
        <v>49</v>
      </c>
      <c r="C43" s="112"/>
      <c r="D43" s="47">
        <v>10000</v>
      </c>
      <c r="E43" s="12">
        <f>COUNTIFS($B$11:$C$38,"13-馬場馬術競技自由選択課目(20m×60m)（土）")+COUNTIFS($B$11:$C$38,"14-馬場馬術競技自由選択課目(20m×40m)（土）")</f>
        <v>0</v>
      </c>
      <c r="F43" s="13">
        <f t="shared" si="0"/>
        <v>0</v>
      </c>
    </row>
    <row r="44" spans="1:8" ht="28.5" customHeight="1" thickBot="1">
      <c r="A44" s="149"/>
      <c r="B44" s="152" t="s">
        <v>75</v>
      </c>
      <c r="C44" s="153"/>
      <c r="D44" s="14">
        <v>15000</v>
      </c>
      <c r="E44" s="12">
        <f>COUNTIFS($B$11:$C$38,"12-TREC競技ノービスクラス（土）")</f>
        <v>0</v>
      </c>
      <c r="F44" s="15"/>
    </row>
    <row r="45" spans="1:8" ht="28.5" customHeight="1" thickBot="1">
      <c r="A45" s="154" t="s">
        <v>24</v>
      </c>
      <c r="B45" s="155"/>
      <c r="C45" s="155"/>
      <c r="D45" s="155"/>
      <c r="E45" s="156"/>
      <c r="F45" s="16">
        <f>SUM(F39:F44)</f>
        <v>0</v>
      </c>
    </row>
    <row r="46" spans="1:8" ht="15.75" customHeight="1" thickBot="1">
      <c r="A46" s="157" t="s">
        <v>33</v>
      </c>
      <c r="B46" s="155"/>
      <c r="C46" s="155"/>
      <c r="D46" s="155"/>
      <c r="E46" s="155"/>
      <c r="F46" s="158"/>
    </row>
    <row r="47" spans="1:8" ht="15.75" customHeight="1">
      <c r="A47" s="159" t="s">
        <v>9</v>
      </c>
      <c r="B47" s="160"/>
      <c r="C47" s="160"/>
      <c r="D47" s="160"/>
      <c r="E47" s="160"/>
      <c r="F47" s="161"/>
    </row>
    <row r="48" spans="1:8" ht="15.75" customHeight="1" thickBot="1">
      <c r="A48" s="162"/>
      <c r="B48" s="160"/>
      <c r="C48" s="160"/>
      <c r="D48" s="160"/>
      <c r="E48" s="160"/>
      <c r="F48" s="161"/>
    </row>
    <row r="49" spans="1:6" ht="19.5" customHeight="1">
      <c r="A49" s="17" t="s">
        <v>10</v>
      </c>
      <c r="B49" s="163"/>
      <c r="C49" s="120"/>
      <c r="D49" s="18" t="s">
        <v>11</v>
      </c>
      <c r="E49" s="164"/>
      <c r="F49" s="108"/>
    </row>
    <row r="50" spans="1:6" ht="19.5" customHeight="1" thickBot="1">
      <c r="A50" s="142" t="s">
        <v>34</v>
      </c>
      <c r="B50" s="143"/>
      <c r="C50" s="143"/>
      <c r="D50" s="144"/>
      <c r="E50" s="145"/>
      <c r="F50" s="146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D5B089F-7883-0D47-B4B1-13DC9E7850D7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error="プルダウンから競技を選択してください" xr:uid="{C5016294-8B2D-B742-9B7B-899405D001F6}">
          <x14:formula1>
            <xm:f>'入力リスト　ドロップダウン'!$A$2:$A$5</xm:f>
          </x14:formula1>
          <xm:sqref>B13:C13 B20:C20 B27:C27 B34:C34</xm:sqref>
        </x14:dataValidation>
        <x14:dataValidation type="list" allowBlank="1" showInputMessage="1" showErrorMessage="1" error="プルダウンから競技を選択してください" xr:uid="{1CC29341-C55C-7B4C-AADE-207400C228DB}">
          <x14:formula1>
            <xm:f>'入力リスト　ドロップダウン'!$A$22:$A$31</xm:f>
          </x14:formula1>
          <xm:sqref>B17:C17 B24:C24 B31:C31 B38:C38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管理シート(非表示)</vt:lpstr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入力リスト　ドロップダウン</vt:lpstr>
      <vt:lpstr>エントリー料確認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nihon-univ</dc:creator>
  <cp:lastModifiedBy>高橋愛美</cp:lastModifiedBy>
  <cp:lastPrinted>2023-07-11T02:46:51Z</cp:lastPrinted>
  <dcterms:created xsi:type="dcterms:W3CDTF">2018-01-07T06:01:10Z</dcterms:created>
  <dcterms:modified xsi:type="dcterms:W3CDTF">2024-04-17T11:20:11Z</dcterms:modified>
</cp:coreProperties>
</file>